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870" yWindow="2085" windowWidth="19470" windowHeight="12930" activeTab="2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3" l="1"/>
  <c r="I11" i="3"/>
  <c r="I6" i="3"/>
  <c r="I15" i="3"/>
  <c r="I10" i="3"/>
  <c r="I5" i="3"/>
  <c r="D16" i="3"/>
  <c r="E16" i="3"/>
  <c r="F16" i="3"/>
  <c r="G16" i="3"/>
  <c r="G15" i="3"/>
  <c r="F15" i="3"/>
  <c r="E15" i="3"/>
  <c r="D15" i="3"/>
  <c r="D11" i="3"/>
  <c r="E11" i="3"/>
  <c r="F11" i="3"/>
  <c r="G11" i="3"/>
  <c r="G10" i="3"/>
  <c r="F10" i="3"/>
  <c r="E10" i="3"/>
  <c r="D10" i="3"/>
  <c r="D6" i="3"/>
  <c r="E6" i="3"/>
  <c r="F6" i="3"/>
  <c r="G6" i="3"/>
  <c r="G5" i="3"/>
  <c r="F5" i="3"/>
  <c r="E5" i="3"/>
  <c r="D5" i="3"/>
  <c r="H17" i="2" l="1"/>
  <c r="B22" i="2"/>
</calcChain>
</file>

<file path=xl/sharedStrings.xml><?xml version="1.0" encoding="utf-8"?>
<sst xmlns="http://schemas.openxmlformats.org/spreadsheetml/2006/main" count="230" uniqueCount="45">
  <si>
    <t>Waktu</t>
  </si>
  <si>
    <t>RMSE</t>
  </si>
  <si>
    <t>RMSE-U</t>
  </si>
  <si>
    <t>1 menit 27 detik</t>
  </si>
  <si>
    <t>1 menit 51 detik</t>
  </si>
  <si>
    <t>Waktu(detik)</t>
  </si>
  <si>
    <t>2 menit 13 detik</t>
  </si>
  <si>
    <t>Suhu</t>
  </si>
  <si>
    <t>RH</t>
  </si>
  <si>
    <t>Kelembaban</t>
  </si>
  <si>
    <t xml:space="preserve"> </t>
  </si>
  <si>
    <t>4C/4T (200)</t>
  </si>
  <si>
    <t>4C/4T (400)</t>
  </si>
  <si>
    <t>7 menit 29 detik</t>
  </si>
  <si>
    <t>4C/4T (800)</t>
  </si>
  <si>
    <t>37 menit 3 detik</t>
  </si>
  <si>
    <t>4C/4T (1600)</t>
  </si>
  <si>
    <t>4C/8T (200)</t>
  </si>
  <si>
    <t>4C/8T (400)</t>
  </si>
  <si>
    <t>4C/8T (800)</t>
  </si>
  <si>
    <t>4C/8T (1600)</t>
  </si>
  <si>
    <t>2 menit 29 detik</t>
  </si>
  <si>
    <t>8 menit 47 detik</t>
  </si>
  <si>
    <t>Kec.Angin</t>
  </si>
  <si>
    <t>37 menit 14 detik</t>
  </si>
  <si>
    <t>3 menit 47 detik</t>
  </si>
  <si>
    <t>3 menit 37 detik</t>
  </si>
  <si>
    <t>10 menit 39 detik</t>
  </si>
  <si>
    <t>13 menit 13 detik</t>
  </si>
  <si>
    <t>11 menit 4 detik</t>
  </si>
  <si>
    <t>9 menit 32 detik</t>
  </si>
  <si>
    <t>47 menit 56 detik</t>
  </si>
  <si>
    <t>47 menit 49 detik</t>
  </si>
  <si>
    <t>58 menit 53 detik</t>
  </si>
  <si>
    <t>59 menit 5 detik</t>
  </si>
  <si>
    <t>Tekanan</t>
  </si>
  <si>
    <t>7 menit 54 detik</t>
  </si>
  <si>
    <t>1 menit 26 detik</t>
  </si>
  <si>
    <t>2 menit 45 detik</t>
  </si>
  <si>
    <t>12 menit 23 detik</t>
  </si>
  <si>
    <t>42 menit 34 detik</t>
  </si>
  <si>
    <t>GPU (200)</t>
  </si>
  <si>
    <t>GPU (400)</t>
  </si>
  <si>
    <t>GPU (800)</t>
  </si>
  <si>
    <t>56 menit 43 detik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</si>
</sst>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Sheet1!$D$3:$D$5</c:f>
              <c:numCache>
                <c:formatCode>General</c:formatCode>
                <c:ptCount val="3"/>
                <c:pt idx="0">
                  <c:v>1.5385</c:v>
                </c:pt>
                <c:pt idx="1">
                  <c:v>5.5217000000000001</c:v>
                </c:pt>
                <c:pt idx="2">
                  <c:v>2.2383000000000002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1B-45B0-B1E4-6B146698C399}"/>
            </c:ext>
          </c:extLst>
        </c:ser>
        <c:ser>
          <c:idx val="1"/>
          <c:order val="1"/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Sheet1!$E$3:$E$5</c:f>
              <c:numCache>
                <c:formatCode>General</c:formatCode>
                <c:ptCount val="3"/>
                <c:pt idx="0">
                  <c:v>0.59289000000000003</c:v>
                </c:pt>
                <c:pt idx="1">
                  <c:v>3.2879</c:v>
                </c:pt>
                <c:pt idx="2">
                  <c:v>2.3700999999999999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1B-45B0-B1E4-6B146698C3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487424"/>
        <c:axId val="196509696"/>
      </c:barChart>
      <c:catAx>
        <c:axId val="19648742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9696"/>
        <c:crosses val="autoZero"/>
        <c:auto val="1"/>
        <c:lblAlgn val="ctr"/>
        <c:lblOffset val="100"/>
        <c:noMultiLvlLbl val="0"/>
      </c:catAx>
      <c:valAx>
        <c:axId val="19650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8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Sheet1!$D$3:$D$5</c:f>
              <c:numCache>
                <c:formatCode>General</c:formatCode>
                <c:ptCount val="3"/>
                <c:pt idx="0">
                  <c:v>1.5385</c:v>
                </c:pt>
                <c:pt idx="1">
                  <c:v>5.5217000000000001</c:v>
                </c:pt>
                <c:pt idx="2">
                  <c:v>2.2383000000000002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F-4BCF-98F6-CFDB182F1DE6}"/>
            </c:ext>
          </c:extLst>
        </c:ser>
        <c:ser>
          <c:idx val="1"/>
          <c:order val="1"/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Sheet1!$E$3:$E$5</c:f>
              <c:numCache>
                <c:formatCode>General</c:formatCode>
                <c:ptCount val="3"/>
                <c:pt idx="0">
                  <c:v>0.59289000000000003</c:v>
                </c:pt>
                <c:pt idx="1">
                  <c:v>3.2879</c:v>
                </c:pt>
                <c:pt idx="2">
                  <c:v>2.3700999999999999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EF-4BCF-98F6-CFDB182F1D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586112"/>
        <c:axId val="196596096"/>
      </c:barChart>
      <c:catAx>
        <c:axId val="19658611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96096"/>
        <c:crosses val="autoZero"/>
        <c:auto val="1"/>
        <c:lblAlgn val="ctr"/>
        <c:lblOffset val="100"/>
        <c:noMultiLvlLbl val="0"/>
      </c:catAx>
      <c:valAx>
        <c:axId val="196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ID"/>
              <a:t>Perbandingan RMSE Suhu Udara antar Komputasi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RMSE</c:v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(Sheet2!$D$3:$D$5,Sheet2!$D$8:$D$10,Sheet2!$D$13:$D$15)</c:f>
              <c:numCache>
                <c:formatCode>0.0000</c:formatCode>
                <c:ptCount val="9"/>
                <c:pt idx="0">
                  <c:v>1.5385</c:v>
                </c:pt>
                <c:pt idx="1">
                  <c:v>1.0799000000000001</c:v>
                </c:pt>
                <c:pt idx="2" formatCode="General">
                  <c:v>1.8365</c:v>
                </c:pt>
                <c:pt idx="3">
                  <c:v>2.1073</c:v>
                </c:pt>
                <c:pt idx="4">
                  <c:v>1.4100999999999999</c:v>
                </c:pt>
                <c:pt idx="5" formatCode="General">
                  <c:v>1.5931999999999999</c:v>
                </c:pt>
                <c:pt idx="6">
                  <c:v>2.1141000000000001</c:v>
                </c:pt>
                <c:pt idx="7">
                  <c:v>1.0342</c:v>
                </c:pt>
                <c:pt idx="8" formatCode="General">
                  <c:v>1.927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9-4F54-B7DF-33800FC33B93}"/>
            </c:ext>
          </c:extLst>
        </c:ser>
        <c:ser>
          <c:idx val="1"/>
          <c:order val="1"/>
          <c:tx>
            <c:v>RMSE-U</c:v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(Sheet2!$E$3:$E$5,Sheet2!$E$8:$E$10,Sheet2!$E$13:$E$15)</c:f>
              <c:numCache>
                <c:formatCode>0.0000</c:formatCode>
                <c:ptCount val="9"/>
                <c:pt idx="0">
                  <c:v>0.59289000000000003</c:v>
                </c:pt>
                <c:pt idx="1">
                  <c:v>0.56513999999999998</c:v>
                </c:pt>
                <c:pt idx="2" formatCode="General">
                  <c:v>0.7026</c:v>
                </c:pt>
                <c:pt idx="3">
                  <c:v>1.0107999999999999</c:v>
                </c:pt>
                <c:pt idx="4">
                  <c:v>0.92989999999999995</c:v>
                </c:pt>
                <c:pt idx="5" formatCode="General">
                  <c:v>0.95040000000000002</c:v>
                </c:pt>
                <c:pt idx="6">
                  <c:v>0.83072999999999997</c:v>
                </c:pt>
                <c:pt idx="7">
                  <c:v>0.56630000000000003</c:v>
                </c:pt>
                <c:pt idx="8" formatCode="General">
                  <c:v>0.67020000000000002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9-4F54-B7DF-33800FC3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7146112"/>
        <c:axId val="197147648"/>
      </c:barChart>
      <c:catAx>
        <c:axId val="1971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147648"/>
        <c:crosses val="autoZero"/>
        <c:auto val="1"/>
        <c:lblAlgn val="ctr"/>
        <c:lblOffset val="100"/>
        <c:noMultiLvlLbl val="0"/>
      </c:catAx>
      <c:valAx>
        <c:axId val="1971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1461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ID"/>
              <a:t>Perbandingan RMSE</a:t>
            </a:r>
            <a:r>
              <a:rPr lang="id-ID"/>
              <a:t> RH</a:t>
            </a:r>
            <a:r>
              <a:rPr lang="en-US"/>
              <a:t> Udara</a:t>
            </a:r>
            <a:r>
              <a:rPr lang="id-ID"/>
              <a:t> </a:t>
            </a:r>
            <a:r>
              <a:rPr lang="en-ID"/>
              <a:t>antar Komputasi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RMSE</c:v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(Sheet2!$J$3:$J$5,Sheet2!$J$8:$J$10,Sheet2!$J$13:$J$15)</c:f>
              <c:numCache>
                <c:formatCode>0.0000</c:formatCode>
                <c:ptCount val="9"/>
                <c:pt idx="0">
                  <c:v>5.5217000000000001</c:v>
                </c:pt>
                <c:pt idx="1">
                  <c:v>6.3236999999999997</c:v>
                </c:pt>
                <c:pt idx="2" formatCode="General">
                  <c:v>6.3518999999999997</c:v>
                </c:pt>
                <c:pt idx="3">
                  <c:v>7.6967999999999996</c:v>
                </c:pt>
                <c:pt idx="4">
                  <c:v>8.4908000000000001</c:v>
                </c:pt>
                <c:pt idx="5" formatCode="General">
                  <c:v>7.8250000000000002</c:v>
                </c:pt>
                <c:pt idx="6">
                  <c:v>7.0269000000000004</c:v>
                </c:pt>
                <c:pt idx="7">
                  <c:v>7.9100999999999999</c:v>
                </c:pt>
                <c:pt idx="8" formatCode="General">
                  <c:v>6.6375000000000002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9-4F54-B7DF-33800FC33B93}"/>
            </c:ext>
          </c:extLst>
        </c:ser>
        <c:ser>
          <c:idx val="1"/>
          <c:order val="1"/>
          <c:tx>
            <c:v>RMSE-U</c:v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(Sheet2!$K$3:$K$5,Sheet2!$K$8:$K$10,Sheet2!$K$13:$K$15)</c:f>
              <c:numCache>
                <c:formatCode>0.0000</c:formatCode>
                <c:ptCount val="9"/>
                <c:pt idx="0">
                  <c:v>3.2879</c:v>
                </c:pt>
                <c:pt idx="1">
                  <c:v>3.5988000000000002</c:v>
                </c:pt>
                <c:pt idx="2" formatCode="General">
                  <c:v>3.5175999999999998</c:v>
                </c:pt>
                <c:pt idx="3">
                  <c:v>3.4224999999999999</c:v>
                </c:pt>
                <c:pt idx="4">
                  <c:v>3.6391</c:v>
                </c:pt>
                <c:pt idx="5" formatCode="General">
                  <c:v>4.7312000000000003</c:v>
                </c:pt>
                <c:pt idx="6">
                  <c:v>3.7302</c:v>
                </c:pt>
                <c:pt idx="7">
                  <c:v>3.2850000000000001</c:v>
                </c:pt>
                <c:pt idx="8" formatCode="General">
                  <c:v>3.4028999999999998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9-4F54-B7DF-33800FC3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7187456"/>
        <c:axId val="197188992"/>
      </c:barChart>
      <c:catAx>
        <c:axId val="1971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188992"/>
        <c:crosses val="autoZero"/>
        <c:auto val="1"/>
        <c:lblAlgn val="ctr"/>
        <c:lblOffset val="100"/>
        <c:noMultiLvlLbl val="0"/>
      </c:catAx>
      <c:valAx>
        <c:axId val="1971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187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ID"/>
              <a:t>Perbandingan </a:t>
            </a:r>
            <a:r>
              <a:rPr lang="id-ID"/>
              <a:t>Kecepatan Angin </a:t>
            </a:r>
            <a:r>
              <a:rPr lang="en-ID"/>
              <a:t>antar Komputasi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RMSE</c:v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(Sheet2!$P$3:$P$5,Sheet2!$P$8:$P$10,Sheet2!$P$13:$P$15)</c:f>
              <c:numCache>
                <c:formatCode>0.0000</c:formatCode>
                <c:ptCount val="9"/>
                <c:pt idx="0">
                  <c:v>2.2383000000000002</c:v>
                </c:pt>
                <c:pt idx="1">
                  <c:v>2.4535</c:v>
                </c:pt>
                <c:pt idx="2" formatCode="General">
                  <c:v>3.3485</c:v>
                </c:pt>
                <c:pt idx="3">
                  <c:v>2.4367000000000001</c:v>
                </c:pt>
                <c:pt idx="4">
                  <c:v>2.0499999999999998</c:v>
                </c:pt>
                <c:pt idx="5" formatCode="General">
                  <c:v>2.7627000000000002</c:v>
                </c:pt>
                <c:pt idx="6">
                  <c:v>2.3227000000000002</c:v>
                </c:pt>
                <c:pt idx="7">
                  <c:v>3.0367999999999999</c:v>
                </c:pt>
                <c:pt idx="8" formatCode="General">
                  <c:v>2.0590000000000002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9-4F54-B7DF-33800FC33B93}"/>
            </c:ext>
          </c:extLst>
        </c:ser>
        <c:ser>
          <c:idx val="1"/>
          <c:order val="1"/>
          <c:tx>
            <c:v>RMSE-U</c:v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(Sheet2!$Q$3:$Q$5,Sheet2!$Q$8:$Q$10,Sheet2!$Q$13:$Q$15)</c:f>
              <c:numCache>
                <c:formatCode>0.0000</c:formatCode>
                <c:ptCount val="9"/>
                <c:pt idx="0">
                  <c:v>2.3700999999999999</c:v>
                </c:pt>
                <c:pt idx="1">
                  <c:v>2.3359000000000001</c:v>
                </c:pt>
                <c:pt idx="2" formatCode="General">
                  <c:v>1.9813000000000001</c:v>
                </c:pt>
                <c:pt idx="3">
                  <c:v>2.3485</c:v>
                </c:pt>
                <c:pt idx="4">
                  <c:v>1.9723999999999999</c:v>
                </c:pt>
                <c:pt idx="5" formatCode="General">
                  <c:v>2.3552</c:v>
                </c:pt>
                <c:pt idx="6">
                  <c:v>2.3658999999999999</c:v>
                </c:pt>
                <c:pt idx="7">
                  <c:v>2.4394999999999998</c:v>
                </c:pt>
                <c:pt idx="8" formatCode="General">
                  <c:v>1.8898999999999999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9-4F54-B7DF-33800FC3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6993024"/>
        <c:axId val="196994560"/>
      </c:barChart>
      <c:catAx>
        <c:axId val="19699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994560"/>
        <c:crosses val="autoZero"/>
        <c:auto val="1"/>
        <c:lblAlgn val="ctr"/>
        <c:lblOffset val="100"/>
        <c:noMultiLvlLbl val="0"/>
      </c:catAx>
      <c:valAx>
        <c:axId val="1969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993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08707108794232E-2"/>
          <c:y val="3.578333485312183E-2"/>
          <c:w val="0.81573061392588875"/>
          <c:h val="0.776609020576570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Suhu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Sheet2!$A$3:$A$5</c:f>
              <c:strCache>
                <c:ptCount val="3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</c:strCache>
            </c:strRef>
          </c:cat>
          <c:val>
            <c:numRef>
              <c:f>Sheet2!$C$3:$C$5</c:f>
              <c:numCache>
                <c:formatCode>General</c:formatCode>
                <c:ptCount val="3"/>
                <c:pt idx="0">
                  <c:v>87</c:v>
                </c:pt>
                <c:pt idx="1">
                  <c:v>149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F7-452E-A670-2BF73249438F}"/>
            </c:ext>
          </c:extLst>
        </c:ser>
        <c:ser>
          <c:idx val="1"/>
          <c:order val="1"/>
          <c:tx>
            <c:strRef>
              <c:f>Sheet2!$G$2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Sheet2!$A$3:$A$5</c:f>
              <c:strCache>
                <c:ptCount val="3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</c:strCache>
            </c:strRef>
          </c:cat>
          <c:val>
            <c:numRef>
              <c:f>Sheet2!$I$3:$I$5</c:f>
              <c:numCache>
                <c:formatCode>General</c:formatCode>
                <c:ptCount val="3"/>
                <c:pt idx="0">
                  <c:v>111</c:v>
                </c:pt>
                <c:pt idx="1">
                  <c:v>227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F7-452E-A670-2BF73249438F}"/>
            </c:ext>
          </c:extLst>
        </c:ser>
        <c:ser>
          <c:idx val="2"/>
          <c:order val="2"/>
          <c:tx>
            <c:strRef>
              <c:f>Sheet2!$M$2</c:f>
              <c:strCache>
                <c:ptCount val="1"/>
                <c:pt idx="0">
                  <c:v>Kec.Angin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Sheet2!$A$3:$A$5</c:f>
              <c:strCache>
                <c:ptCount val="3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</c:strCache>
            </c:strRef>
          </c:cat>
          <c:val>
            <c:numRef>
              <c:f>Sheet2!$O$3:$O$5</c:f>
              <c:numCache>
                <c:formatCode>General</c:formatCode>
                <c:ptCount val="3"/>
                <c:pt idx="0">
                  <c:v>133</c:v>
                </c:pt>
                <c:pt idx="1">
                  <c:v>217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F7-452E-A670-2BF73249438F}"/>
            </c:ext>
          </c:extLst>
        </c:ser>
        <c:ser>
          <c:idx val="3"/>
          <c:order val="3"/>
          <c:tx>
            <c:v>Tekanan udara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Sheet2!$A$3:$A$5</c:f>
              <c:strCache>
                <c:ptCount val="3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</c:strCache>
            </c:strRef>
          </c:cat>
          <c:val>
            <c:numRef>
              <c:f>Sheet2!$U$3:$U$5</c:f>
              <c:numCache>
                <c:formatCode>General</c:formatCode>
                <c:ptCount val="3"/>
                <c:pt idx="0">
                  <c:v>86</c:v>
                </c:pt>
                <c:pt idx="1">
                  <c:v>165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F7-452E-A670-2BF732494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7047040"/>
        <c:axId val="197048576"/>
      </c:barChart>
      <c:catAx>
        <c:axId val="19704704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7048576"/>
        <c:crosses val="autoZero"/>
        <c:auto val="1"/>
        <c:lblAlgn val="ctr"/>
        <c:lblOffset val="100"/>
        <c:noMultiLvlLbl val="0"/>
      </c:catAx>
      <c:valAx>
        <c:axId val="19704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7047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08707108794232E-2"/>
          <c:y val="3.578333485312183E-2"/>
          <c:w val="0.81573061392588875"/>
          <c:h val="0.776609020576570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Suhu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Sheet2!$A$8:$A$10</c:f>
              <c:strCache>
                <c:ptCount val="3"/>
                <c:pt idx="0">
                  <c:v>4C/4T (400)</c:v>
                </c:pt>
                <c:pt idx="1">
                  <c:v>4C/8T (400)</c:v>
                </c:pt>
                <c:pt idx="2">
                  <c:v>GPU (400)</c:v>
                </c:pt>
              </c:strCache>
            </c:strRef>
          </c:cat>
          <c:val>
            <c:numRef>
              <c:f>Sheet2!$C$8:$C$10</c:f>
              <c:numCache>
                <c:formatCode>General</c:formatCode>
                <c:ptCount val="3"/>
                <c:pt idx="0">
                  <c:v>449</c:v>
                </c:pt>
                <c:pt idx="1">
                  <c:v>527</c:v>
                </c:pt>
                <c:pt idx="2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7E-4FC0-AB72-59EF56E216B7}"/>
            </c:ext>
          </c:extLst>
        </c:ser>
        <c:ser>
          <c:idx val="1"/>
          <c:order val="1"/>
          <c:tx>
            <c:strRef>
              <c:f>Sheet2!$G$2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Sheet2!$A$8:$A$10</c:f>
              <c:strCache>
                <c:ptCount val="3"/>
                <c:pt idx="0">
                  <c:v>4C/4T (400)</c:v>
                </c:pt>
                <c:pt idx="1">
                  <c:v>4C/8T (400)</c:v>
                </c:pt>
                <c:pt idx="2">
                  <c:v>GPU (400)</c:v>
                </c:pt>
              </c:strCache>
            </c:strRef>
          </c:cat>
          <c:val>
            <c:numRef>
              <c:f>Sheet2!$I$8:$I$10</c:f>
              <c:numCache>
                <c:formatCode>General</c:formatCode>
                <c:ptCount val="3"/>
                <c:pt idx="0">
                  <c:v>639</c:v>
                </c:pt>
                <c:pt idx="1">
                  <c:v>793</c:v>
                </c:pt>
                <c:pt idx="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7E-4FC0-AB72-59EF56E216B7}"/>
            </c:ext>
          </c:extLst>
        </c:ser>
        <c:ser>
          <c:idx val="2"/>
          <c:order val="2"/>
          <c:tx>
            <c:strRef>
              <c:f>Sheet2!$M$2</c:f>
              <c:strCache>
                <c:ptCount val="1"/>
                <c:pt idx="0">
                  <c:v>Kec.Angin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Sheet2!$A$8:$A$10</c:f>
              <c:strCache>
                <c:ptCount val="3"/>
                <c:pt idx="0">
                  <c:v>4C/4T (400)</c:v>
                </c:pt>
                <c:pt idx="1">
                  <c:v>4C/8T (400)</c:v>
                </c:pt>
                <c:pt idx="2">
                  <c:v>GPU (400)</c:v>
                </c:pt>
              </c:strCache>
            </c:strRef>
          </c:cat>
          <c:val>
            <c:numRef>
              <c:f>Sheet2!$O$8:$O$10</c:f>
              <c:numCache>
                <c:formatCode>General</c:formatCode>
                <c:ptCount val="3"/>
                <c:pt idx="0">
                  <c:v>664</c:v>
                </c:pt>
                <c:pt idx="1">
                  <c:v>572</c:v>
                </c:pt>
                <c:pt idx="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7E-4FC0-AB72-59EF56E216B7}"/>
            </c:ext>
          </c:extLst>
        </c:ser>
        <c:ser>
          <c:idx val="3"/>
          <c:order val="3"/>
          <c:tx>
            <c:v>Tekanan udara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Sheet2!$A$8:$A$10</c:f>
              <c:strCache>
                <c:ptCount val="3"/>
                <c:pt idx="0">
                  <c:v>4C/4T (400)</c:v>
                </c:pt>
                <c:pt idx="1">
                  <c:v>4C/8T (400)</c:v>
                </c:pt>
                <c:pt idx="2">
                  <c:v>GPU (400)</c:v>
                </c:pt>
              </c:strCache>
            </c:strRef>
          </c:cat>
          <c:val>
            <c:numRef>
              <c:f>Sheet2!$U$8:$U$10</c:f>
              <c:numCache>
                <c:formatCode>General</c:formatCode>
                <c:ptCount val="3"/>
                <c:pt idx="0">
                  <c:v>474</c:v>
                </c:pt>
                <c:pt idx="1">
                  <c:v>743</c:v>
                </c:pt>
                <c:pt idx="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7E-4FC0-AB72-59EF56E2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7120000"/>
        <c:axId val="197121536"/>
      </c:barChart>
      <c:catAx>
        <c:axId val="19712000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7121536"/>
        <c:crosses val="autoZero"/>
        <c:auto val="1"/>
        <c:lblAlgn val="ctr"/>
        <c:lblOffset val="100"/>
        <c:noMultiLvlLbl val="0"/>
      </c:catAx>
      <c:valAx>
        <c:axId val="197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7120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08707108794232E-2"/>
          <c:y val="3.578333485312183E-2"/>
          <c:w val="0.81573061392588875"/>
          <c:h val="0.776609020576570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Suhu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Sheet2!$A$13:$A$15</c:f>
              <c:strCache>
                <c:ptCount val="3"/>
                <c:pt idx="0">
                  <c:v>4C/4T (800)</c:v>
                </c:pt>
                <c:pt idx="1">
                  <c:v>4C/8T (800)</c:v>
                </c:pt>
                <c:pt idx="2">
                  <c:v>GPU (800)</c:v>
                </c:pt>
              </c:strCache>
            </c:strRef>
          </c:cat>
          <c:val>
            <c:numRef>
              <c:f>Sheet2!$C$13:$C$15</c:f>
              <c:numCache>
                <c:formatCode>General</c:formatCode>
                <c:ptCount val="3"/>
                <c:pt idx="0">
                  <c:v>2223</c:v>
                </c:pt>
                <c:pt idx="1">
                  <c:v>2234</c:v>
                </c:pt>
                <c:pt idx="2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12-442F-9699-5D7DE8FC6F87}"/>
            </c:ext>
          </c:extLst>
        </c:ser>
        <c:ser>
          <c:idx val="1"/>
          <c:order val="1"/>
          <c:tx>
            <c:strRef>
              <c:f>Sheet2!$G$2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Sheet2!$A$13:$A$15</c:f>
              <c:strCache>
                <c:ptCount val="3"/>
                <c:pt idx="0">
                  <c:v>4C/4T (800)</c:v>
                </c:pt>
                <c:pt idx="1">
                  <c:v>4C/8T (800)</c:v>
                </c:pt>
                <c:pt idx="2">
                  <c:v>GPU (800)</c:v>
                </c:pt>
              </c:strCache>
            </c:strRef>
          </c:cat>
          <c:val>
            <c:numRef>
              <c:f>Sheet2!$I$13:$I$15</c:f>
              <c:numCache>
                <c:formatCode>General</c:formatCode>
                <c:ptCount val="3"/>
                <c:pt idx="0">
                  <c:v>2876</c:v>
                </c:pt>
                <c:pt idx="1">
                  <c:v>3533</c:v>
                </c:pt>
                <c:pt idx="2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12-442F-9699-5D7DE8FC6F87}"/>
            </c:ext>
          </c:extLst>
        </c:ser>
        <c:ser>
          <c:idx val="2"/>
          <c:order val="2"/>
          <c:tx>
            <c:strRef>
              <c:f>Sheet2!$M$2</c:f>
              <c:strCache>
                <c:ptCount val="1"/>
                <c:pt idx="0">
                  <c:v>Kec.Angin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Sheet2!$A$13:$A$15</c:f>
              <c:strCache>
                <c:ptCount val="3"/>
                <c:pt idx="0">
                  <c:v>4C/4T (800)</c:v>
                </c:pt>
                <c:pt idx="1">
                  <c:v>4C/8T (800)</c:v>
                </c:pt>
                <c:pt idx="2">
                  <c:v>GPU (800)</c:v>
                </c:pt>
              </c:strCache>
            </c:strRef>
          </c:cat>
          <c:val>
            <c:numRef>
              <c:f>Sheet2!$O$13:$O$15</c:f>
              <c:numCache>
                <c:formatCode>General</c:formatCode>
                <c:ptCount val="3"/>
                <c:pt idx="0">
                  <c:v>2869</c:v>
                </c:pt>
                <c:pt idx="1">
                  <c:v>3545</c:v>
                </c:pt>
                <c:pt idx="2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12-442F-9699-5D7DE8FC6F87}"/>
            </c:ext>
          </c:extLst>
        </c:ser>
        <c:ser>
          <c:idx val="3"/>
          <c:order val="3"/>
          <c:tx>
            <c:v>Tekanan udara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Sheet2!$A$13:$A$15</c:f>
              <c:strCache>
                <c:ptCount val="3"/>
                <c:pt idx="0">
                  <c:v>4C/4T (800)</c:v>
                </c:pt>
                <c:pt idx="1">
                  <c:v>4C/8T (800)</c:v>
                </c:pt>
                <c:pt idx="2">
                  <c:v>GPU (800)</c:v>
                </c:pt>
              </c:strCache>
            </c:strRef>
          </c:cat>
          <c:val>
            <c:numRef>
              <c:f>Sheet2!$U$13:$U$15</c:f>
              <c:numCache>
                <c:formatCode>General</c:formatCode>
                <c:ptCount val="3"/>
                <c:pt idx="0">
                  <c:v>2554</c:v>
                </c:pt>
                <c:pt idx="1">
                  <c:v>3403</c:v>
                </c:pt>
                <c:pt idx="2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C12-442F-9699-5D7DE8FC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7569920"/>
        <c:axId val="197584000"/>
      </c:barChart>
      <c:catAx>
        <c:axId val="19756992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7584000"/>
        <c:crosses val="autoZero"/>
        <c:auto val="1"/>
        <c:lblAlgn val="ctr"/>
        <c:lblOffset val="100"/>
        <c:noMultiLvlLbl val="0"/>
      </c:catAx>
      <c:valAx>
        <c:axId val="1975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7569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ID"/>
              <a:t>Perbandingan RMSE Tekanan Udara antar Komputasi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RMSE</c:v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(Sheet2!$V$3:$V$5,Sheet2!$V$8:$V$10,Sheet2!$V$13:$V$15)</c:f>
              <c:numCache>
                <c:formatCode>0.0000</c:formatCode>
                <c:ptCount val="9"/>
                <c:pt idx="0">
                  <c:v>1.0683</c:v>
                </c:pt>
                <c:pt idx="1">
                  <c:v>1.1027</c:v>
                </c:pt>
                <c:pt idx="2" formatCode="General">
                  <c:v>1.1128</c:v>
                </c:pt>
                <c:pt idx="3">
                  <c:v>1.4598</c:v>
                </c:pt>
                <c:pt idx="4">
                  <c:v>2.2664</c:v>
                </c:pt>
                <c:pt idx="5" formatCode="General">
                  <c:v>1.6454</c:v>
                </c:pt>
                <c:pt idx="6">
                  <c:v>1.2188000000000001</c:v>
                </c:pt>
                <c:pt idx="7">
                  <c:v>2.1286</c:v>
                </c:pt>
                <c:pt idx="8" formatCode="General">
                  <c:v>1.4534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9-4F54-B7DF-33800FC33B93}"/>
            </c:ext>
          </c:extLst>
        </c:ser>
        <c:ser>
          <c:idx val="1"/>
          <c:order val="1"/>
          <c:tx>
            <c:v>RMSE-U</c:v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(Sheet2!$A$3:$A$5,Sheet2!$A$8:$A$10,Sheet2!$A$13:$A$15)</c:f>
              <c:strCache>
                <c:ptCount val="9"/>
                <c:pt idx="0">
                  <c:v>4C/4T (200)</c:v>
                </c:pt>
                <c:pt idx="1">
                  <c:v>4C/8T (200)</c:v>
                </c:pt>
                <c:pt idx="2">
                  <c:v>GPU (200)</c:v>
                </c:pt>
                <c:pt idx="3">
                  <c:v>4C/4T (400)</c:v>
                </c:pt>
                <c:pt idx="4">
                  <c:v>4C/8T (400)</c:v>
                </c:pt>
                <c:pt idx="5">
                  <c:v>GPU (400)</c:v>
                </c:pt>
                <c:pt idx="6">
                  <c:v>4C/4T (800)</c:v>
                </c:pt>
                <c:pt idx="7">
                  <c:v>4C/8T (800)</c:v>
                </c:pt>
                <c:pt idx="8">
                  <c:v>GPU (800)</c:v>
                </c:pt>
              </c:strCache>
            </c:strRef>
          </c:cat>
          <c:val>
            <c:numRef>
              <c:f>(Sheet2!$W$3:$W$5,Sheet2!$W$8:$W$10,Sheet2!$W$13:$W$15)</c:f>
              <c:numCache>
                <c:formatCode>0.0000</c:formatCode>
                <c:ptCount val="9"/>
                <c:pt idx="0">
                  <c:v>1.0135000000000001</c:v>
                </c:pt>
                <c:pt idx="1">
                  <c:v>1.0308999999999999</c:v>
                </c:pt>
                <c:pt idx="2" formatCode="General">
                  <c:v>1.0017</c:v>
                </c:pt>
                <c:pt idx="3">
                  <c:v>1.0691999999999999</c:v>
                </c:pt>
                <c:pt idx="4">
                  <c:v>1.0606</c:v>
                </c:pt>
                <c:pt idx="5" formatCode="General">
                  <c:v>1.0043</c:v>
                </c:pt>
                <c:pt idx="6">
                  <c:v>1.1556999999999999</c:v>
                </c:pt>
                <c:pt idx="7">
                  <c:v>1.6304000000000001</c:v>
                </c:pt>
                <c:pt idx="8" formatCode="General">
                  <c:v>1.1588000000000001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9-4F54-B7DF-33800FC3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7299584"/>
        <c:axId val="197301376"/>
      </c:barChart>
      <c:catAx>
        <c:axId val="19729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301376"/>
        <c:crosses val="autoZero"/>
        <c:auto val="1"/>
        <c:lblAlgn val="ctr"/>
        <c:lblOffset val="100"/>
        <c:noMultiLvlLbl val="0"/>
      </c:catAx>
      <c:valAx>
        <c:axId val="19730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29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13</xdr:row>
      <xdr:rowOff>52387</xdr:rowOff>
    </xdr:from>
    <xdr:to>
      <xdr:col>6</xdr:col>
      <xdr:colOff>742950</xdr:colOff>
      <xdr:row>27</xdr:row>
      <xdr:rowOff>128587</xdr:rowOff>
    </xdr:to>
    <xdr:graphicFrame macro="">
      <xdr:nvGraphicFramePr>
        <xdr:cNvPr id="4" name="Baga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208189</xdr:colOff>
      <xdr:row>82</xdr:row>
      <xdr:rowOff>131308</xdr:rowOff>
    </xdr:from>
    <xdr:to>
      <xdr:col>5</xdr:col>
      <xdr:colOff>261257</xdr:colOff>
      <xdr:row>97</xdr:row>
      <xdr:rowOff>17008</xdr:rowOff>
    </xdr:to>
    <xdr:graphicFrame macro="">
      <xdr:nvGraphicFramePr>
        <xdr:cNvPr id="2" name="Baga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17</xdr:row>
      <xdr:rowOff>138111</xdr:rowOff>
    </xdr:from>
    <xdr:to>
      <xdr:col>7</xdr:col>
      <xdr:colOff>857250</xdr:colOff>
      <xdr:row>38</xdr:row>
      <xdr:rowOff>47625</xdr:rowOff>
    </xdr:to>
    <xdr:graphicFrame macro="">
      <xdr:nvGraphicFramePr>
        <xdr:cNvPr id="4" name="Baga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39</xdr:row>
      <xdr:rowOff>19050</xdr:rowOff>
    </xdr:from>
    <xdr:to>
      <xdr:col>7</xdr:col>
      <xdr:colOff>876301</xdr:colOff>
      <xdr:row>59</xdr:row>
      <xdr:rowOff>119064</xdr:rowOff>
    </xdr:to>
    <xdr:graphicFrame macro="">
      <xdr:nvGraphicFramePr>
        <xdr:cNvPr id="5" name="Bagan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99332</xdr:colOff>
      <xdr:row>60</xdr:row>
      <xdr:rowOff>80282</xdr:rowOff>
    </xdr:from>
    <xdr:to>
      <xdr:col>7</xdr:col>
      <xdr:colOff>846365</xdr:colOff>
      <xdr:row>80</xdr:row>
      <xdr:rowOff>180296</xdr:rowOff>
    </xdr:to>
    <xdr:graphicFrame macro="">
      <xdr:nvGraphicFramePr>
        <xdr:cNvPr id="6" name="Bagan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337704</xdr:colOff>
      <xdr:row>17</xdr:row>
      <xdr:rowOff>138832</xdr:rowOff>
    </xdr:from>
    <xdr:to>
      <xdr:col>18</xdr:col>
      <xdr:colOff>142171</xdr:colOff>
      <xdr:row>38</xdr:row>
      <xdr:rowOff>42384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347382</xdr:colOff>
      <xdr:row>39</xdr:row>
      <xdr:rowOff>33618</xdr:rowOff>
    </xdr:from>
    <xdr:to>
      <xdr:col>18</xdr:col>
      <xdr:colOff>151849</xdr:colOff>
      <xdr:row>59</xdr:row>
      <xdr:rowOff>127670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336177</xdr:colOff>
      <xdr:row>60</xdr:row>
      <xdr:rowOff>33618</xdr:rowOff>
    </xdr:from>
    <xdr:to>
      <xdr:col>18</xdr:col>
      <xdr:colOff>140644</xdr:colOff>
      <xdr:row>80</xdr:row>
      <xdr:rowOff>127670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509687</xdr:colOff>
      <xdr:row>17</xdr:row>
      <xdr:rowOff>174113</xdr:rowOff>
    </xdr:from>
    <xdr:to>
      <xdr:col>28</xdr:col>
      <xdr:colOff>220016</xdr:colOff>
      <xdr:row>38</xdr:row>
      <xdr:rowOff>79530</xdr:rowOff>
    </xdr:to>
    <xdr:graphicFrame macro="">
      <xdr:nvGraphicFramePr>
        <xdr:cNvPr id="10" name="Bagan 9">
          <a:extLst>
            <a:ext uri="{FF2B5EF4-FFF2-40B4-BE49-F238E27FC236}">
              <a16:creationId xmlns="" xmlns:a16="http://schemas.microsoft.com/office/drawing/2014/main" id="{86457E68-E935-4F1B-AAF5-13A1123C7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78441</xdr:colOff>
      <xdr:row>36</xdr:row>
      <xdr:rowOff>67235</xdr:rowOff>
    </xdr:from>
    <xdr:to>
      <xdr:col>16</xdr:col>
      <xdr:colOff>421855</xdr:colOff>
      <xdr:row>37</xdr:row>
      <xdr:rowOff>145685</xdr:rowOff>
    </xdr:to>
    <xdr:sp macro="" textlink="">
      <xdr:nvSpPr>
        <xdr:cNvPr id="11" name="Chevron 10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00000000-0008-0000-0100-000007000000}"/>
            </a:ext>
          </a:extLst>
        </xdr:cNvPr>
        <xdr:cNvSpPr/>
      </xdr:nvSpPr>
      <xdr:spPr>
        <a:xfrm rot="10800000">
          <a:off x="12785912" y="6925235"/>
          <a:ext cx="343414" cy="268950"/>
        </a:xfrm>
        <a:prstGeom prst="chevron">
          <a:avLst/>
        </a:prstGeom>
        <a:solidFill>
          <a:schemeClr val="tx1">
            <a:alpha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0.85099</cdr:x>
      <cdr:y>0.90977</cdr:y>
    </cdr:from>
    <cdr:to>
      <cdr:x>0.99133</cdr:x>
      <cdr:y>0.98727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740210" y="3551798"/>
          <a:ext cx="946627" cy="302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d-ID" sz="12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Lebih</a:t>
          </a:r>
          <a:r>
            <a:rPr lang="id-ID" sz="1200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baik</a:t>
          </a:r>
          <a:endParaRPr lang="en-US" sz="12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0.90888</cdr:x>
      <cdr:y>0.82369</cdr:y>
    </cdr:from>
    <cdr:to>
      <cdr:x>0.99106</cdr:x>
      <cdr:y>0.90118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08668" y="3215712"/>
          <a:ext cx="552356" cy="302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2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detik</a:t>
          </a:r>
          <a:endParaRPr lang="en-US" sz="12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0.85099</cdr:x>
      <cdr:y>0.90977</cdr:y>
    </cdr:from>
    <cdr:to>
      <cdr:x>0.99133</cdr:x>
      <cdr:y>0.98727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740210" y="3551798"/>
          <a:ext cx="946627" cy="302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d-ID" sz="12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Lebih</a:t>
          </a:r>
          <a:r>
            <a:rPr lang="id-ID" sz="1200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baik</a:t>
          </a:r>
          <a:endParaRPr lang="en-US" sz="12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0.90888</cdr:x>
      <cdr:y>0.82369</cdr:y>
    </cdr:from>
    <cdr:to>
      <cdr:x>0.99106</cdr:x>
      <cdr:y>0.90118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08668" y="3215712"/>
          <a:ext cx="552356" cy="302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2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detik</a:t>
          </a:r>
          <a:endParaRPr lang="en-US" sz="12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0.81118</cdr:x>
      <cdr:y>0.91142</cdr:y>
    </cdr:from>
    <cdr:to>
      <cdr:x>0.86238</cdr:x>
      <cdr:y>0.98031</cdr:y>
    </cdr:to>
    <cdr:sp macro="" textlink="">
      <cdr:nvSpPr>
        <cdr:cNvPr id="4" name="Chevron 6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100-000007000000}"/>
            </a:ext>
          </a:extLst>
        </cdr:cNvPr>
        <cdr:cNvSpPr/>
      </cdr:nvSpPr>
      <cdr:spPr>
        <a:xfrm xmlns:a="http://schemas.openxmlformats.org/drawingml/2006/main" rot="10800000">
          <a:off x="5440829" y="3558241"/>
          <a:ext cx="343380" cy="268941"/>
        </a:xfrm>
        <a:prstGeom xmlns:a="http://schemas.openxmlformats.org/drawingml/2006/main" prst="chevron">
          <a:avLst/>
        </a:prstGeom>
        <a:solidFill xmlns:a="http://schemas.openxmlformats.org/drawingml/2006/main">
          <a:schemeClr val="tx1">
            <a:alpha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>
            <a:solidFill>
              <a:schemeClr val="tx1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0.85099</cdr:x>
      <cdr:y>0.90977</cdr:y>
    </cdr:from>
    <cdr:to>
      <cdr:x>0.99133</cdr:x>
      <cdr:y>0.98727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740210" y="3551798"/>
          <a:ext cx="946627" cy="302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d-ID" sz="12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Lebih</a:t>
          </a:r>
          <a:r>
            <a:rPr lang="id-ID" sz="1200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baik</a:t>
          </a:r>
          <a:endParaRPr lang="en-US" sz="12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0.90888</cdr:x>
      <cdr:y>0.82369</cdr:y>
    </cdr:from>
    <cdr:to>
      <cdr:x>0.99106</cdr:x>
      <cdr:y>0.90118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08668" y="3215712"/>
          <a:ext cx="552356" cy="302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d-ID" sz="12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detik</a:t>
          </a:r>
          <a:endParaRPr lang="en-US" sz="12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0.81786</cdr:x>
      <cdr:y>0.90568</cdr:y>
    </cdr:from>
    <cdr:to>
      <cdr:x>0.86906</cdr:x>
      <cdr:y>0.97457</cdr:y>
    </cdr:to>
    <cdr:sp macro="" textlink="">
      <cdr:nvSpPr>
        <cdr:cNvPr id="4" name="Chevron 6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100-000007000000}"/>
            </a:ext>
          </a:extLst>
        </cdr:cNvPr>
        <cdr:cNvSpPr/>
      </cdr:nvSpPr>
      <cdr:spPr>
        <a:xfrm xmlns:a="http://schemas.openxmlformats.org/drawingml/2006/main" rot="10800000">
          <a:off x="5485653" y="3535830"/>
          <a:ext cx="343380" cy="268941"/>
        </a:xfrm>
        <a:prstGeom xmlns:a="http://schemas.openxmlformats.org/drawingml/2006/main" prst="chevron">
          <a:avLst/>
        </a:prstGeom>
        <a:solidFill xmlns:a="http://schemas.openxmlformats.org/drawingml/2006/main">
          <a:schemeClr val="tx1">
            <a:alpha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C33" sqref="C33"/>
    </sheetView>
  </sheetViews>
  <sheetFormatPr defaultRowHeight="15" x14ac:dyDescent="0.25"/>
  <cols>
    <col min="1" max="1" width="12.5703125" customWidth="1"/>
    <col min="2" max="3" width="16.85546875" customWidth="1"/>
    <col min="7" max="7" width="12.140625" bestFit="1" customWidth="1"/>
    <col min="8" max="8" width="15.28515625" bestFit="1" customWidth="1"/>
    <col min="9" max="9" width="12.7109375" bestFit="1" customWidth="1"/>
  </cols>
  <sheetData>
    <row r="2" spans="1:11" x14ac:dyDescent="0.25">
      <c r="A2" t="s">
        <v>11</v>
      </c>
      <c r="B2" t="s">
        <v>0</v>
      </c>
      <c r="C2" t="s">
        <v>5</v>
      </c>
      <c r="D2" t="s">
        <v>1</v>
      </c>
      <c r="E2" t="s">
        <v>2</v>
      </c>
      <c r="G2" t="s">
        <v>17</v>
      </c>
      <c r="H2" t="s">
        <v>0</v>
      </c>
      <c r="I2" t="s">
        <v>5</v>
      </c>
      <c r="J2" t="s">
        <v>1</v>
      </c>
      <c r="K2" t="s">
        <v>2</v>
      </c>
    </row>
    <row r="3" spans="1:11" x14ac:dyDescent="0.25">
      <c r="A3" t="s">
        <v>7</v>
      </c>
      <c r="B3" t="s">
        <v>3</v>
      </c>
      <c r="C3">
        <v>87</v>
      </c>
      <c r="D3">
        <v>1.5385</v>
      </c>
      <c r="E3">
        <v>0.59289000000000003</v>
      </c>
      <c r="G3" t="s">
        <v>7</v>
      </c>
      <c r="H3" t="s">
        <v>21</v>
      </c>
      <c r="I3">
        <v>149</v>
      </c>
      <c r="J3">
        <v>1.0799000000000001</v>
      </c>
      <c r="K3">
        <v>0.56513999999999998</v>
      </c>
    </row>
    <row r="4" spans="1:11" x14ac:dyDescent="0.25">
      <c r="A4" t="s">
        <v>8</v>
      </c>
      <c r="B4" t="s">
        <v>4</v>
      </c>
      <c r="C4">
        <v>111</v>
      </c>
      <c r="D4">
        <v>5.5217000000000001</v>
      </c>
      <c r="E4">
        <v>3.2879</v>
      </c>
      <c r="G4" t="s">
        <v>8</v>
      </c>
      <c r="H4" t="s">
        <v>4</v>
      </c>
    </row>
    <row r="5" spans="1:11" x14ac:dyDescent="0.25">
      <c r="A5" t="s">
        <v>9</v>
      </c>
      <c r="B5" t="s">
        <v>6</v>
      </c>
      <c r="C5">
        <v>133</v>
      </c>
      <c r="D5">
        <v>2.2383000000000002</v>
      </c>
      <c r="E5">
        <v>2.3700999999999999</v>
      </c>
      <c r="G5" t="s">
        <v>9</v>
      </c>
      <c r="H5" t="s">
        <v>6</v>
      </c>
    </row>
    <row r="7" spans="1:11" x14ac:dyDescent="0.25">
      <c r="A7" t="s">
        <v>12</v>
      </c>
      <c r="B7" t="s">
        <v>0</v>
      </c>
      <c r="C7" t="s">
        <v>5</v>
      </c>
      <c r="D7" t="s">
        <v>1</v>
      </c>
      <c r="E7" t="s">
        <v>2</v>
      </c>
      <c r="G7" t="s">
        <v>18</v>
      </c>
      <c r="H7" t="s">
        <v>0</v>
      </c>
      <c r="I7" t="s">
        <v>5</v>
      </c>
      <c r="J7" t="s">
        <v>1</v>
      </c>
      <c r="K7" t="s">
        <v>2</v>
      </c>
    </row>
    <row r="8" spans="1:11" x14ac:dyDescent="0.25">
      <c r="A8" t="s">
        <v>7</v>
      </c>
      <c r="B8" t="s">
        <v>13</v>
      </c>
      <c r="C8">
        <v>449</v>
      </c>
      <c r="D8">
        <v>2.1073</v>
      </c>
      <c r="E8">
        <v>1.0107999999999999</v>
      </c>
      <c r="G8" t="s">
        <v>7</v>
      </c>
      <c r="H8" t="s">
        <v>13</v>
      </c>
    </row>
    <row r="9" spans="1:11" x14ac:dyDescent="0.25">
      <c r="A9" t="s">
        <v>8</v>
      </c>
      <c r="B9" t="s">
        <v>4</v>
      </c>
      <c r="G9" t="s">
        <v>8</v>
      </c>
      <c r="H9" t="s">
        <v>4</v>
      </c>
    </row>
    <row r="10" spans="1:11" x14ac:dyDescent="0.25">
      <c r="A10" t="s">
        <v>9</v>
      </c>
      <c r="B10" t="s">
        <v>6</v>
      </c>
      <c r="G10" t="s">
        <v>9</v>
      </c>
      <c r="H10" t="s">
        <v>6</v>
      </c>
    </row>
    <row r="12" spans="1:11" x14ac:dyDescent="0.25">
      <c r="A12" t="s">
        <v>14</v>
      </c>
      <c r="B12" t="s">
        <v>0</v>
      </c>
      <c r="C12" t="s">
        <v>5</v>
      </c>
      <c r="D12" t="s">
        <v>1</v>
      </c>
      <c r="E12" t="s">
        <v>2</v>
      </c>
      <c r="G12" t="s">
        <v>19</v>
      </c>
      <c r="H12" t="s">
        <v>0</v>
      </c>
      <c r="I12" t="s">
        <v>5</v>
      </c>
      <c r="J12" t="s">
        <v>1</v>
      </c>
      <c r="K12" t="s">
        <v>2</v>
      </c>
    </row>
    <row r="13" spans="1:11" x14ac:dyDescent="0.25">
      <c r="A13" t="s">
        <v>7</v>
      </c>
      <c r="B13" t="s">
        <v>15</v>
      </c>
      <c r="C13">
        <v>2223</v>
      </c>
      <c r="D13">
        <v>2.1141000000000001</v>
      </c>
      <c r="E13">
        <v>0.83072999999999997</v>
      </c>
      <c r="G13" t="s">
        <v>7</v>
      </c>
      <c r="H13" t="s">
        <v>15</v>
      </c>
    </row>
    <row r="14" spans="1:11" x14ac:dyDescent="0.25">
      <c r="A14" t="s">
        <v>8</v>
      </c>
      <c r="B14" t="s">
        <v>4</v>
      </c>
      <c r="G14" t="s">
        <v>8</v>
      </c>
      <c r="H14" t="s">
        <v>4</v>
      </c>
    </row>
    <row r="15" spans="1:11" x14ac:dyDescent="0.25">
      <c r="A15" t="s">
        <v>9</v>
      </c>
      <c r="B15" t="s">
        <v>6</v>
      </c>
      <c r="G15" t="s">
        <v>9</v>
      </c>
      <c r="H15" t="s">
        <v>6</v>
      </c>
    </row>
    <row r="17" spans="1:11" x14ac:dyDescent="0.25">
      <c r="A17" t="s">
        <v>16</v>
      </c>
      <c r="B17" t="s">
        <v>0</v>
      </c>
      <c r="C17" t="s">
        <v>5</v>
      </c>
      <c r="D17" t="s">
        <v>1</v>
      </c>
      <c r="E17" t="s">
        <v>2</v>
      </c>
      <c r="G17" t="s">
        <v>20</v>
      </c>
      <c r="H17" t="s">
        <v>0</v>
      </c>
      <c r="I17" t="s">
        <v>5</v>
      </c>
      <c r="J17" t="s">
        <v>1</v>
      </c>
      <c r="K17" t="s">
        <v>2</v>
      </c>
    </row>
    <row r="18" spans="1:11" x14ac:dyDescent="0.25">
      <c r="A18" t="s">
        <v>7</v>
      </c>
      <c r="B18" t="s">
        <v>15</v>
      </c>
      <c r="G18" t="s">
        <v>7</v>
      </c>
      <c r="H18" t="s">
        <v>15</v>
      </c>
    </row>
    <row r="19" spans="1:11" x14ac:dyDescent="0.25">
      <c r="A19" t="s">
        <v>8</v>
      </c>
      <c r="B19" t="s">
        <v>4</v>
      </c>
      <c r="G19" t="s">
        <v>8</v>
      </c>
      <c r="H19" t="s">
        <v>4</v>
      </c>
    </row>
    <row r="20" spans="1:11" x14ac:dyDescent="0.25">
      <c r="A20" t="s">
        <v>9</v>
      </c>
      <c r="B20" t="s">
        <v>6</v>
      </c>
      <c r="G20" t="s">
        <v>9</v>
      </c>
      <c r="H20" t="s">
        <v>6</v>
      </c>
    </row>
    <row r="24" spans="1:11" x14ac:dyDescent="0.25">
      <c r="A24" t="s">
        <v>10</v>
      </c>
    </row>
    <row r="31" spans="1:11" x14ac:dyDescent="0.25">
      <c r="H31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zoomScale="85" zoomScaleNormal="85" workbookViewId="0">
      <selection activeCell="C2" sqref="C2"/>
    </sheetView>
  </sheetViews>
  <sheetFormatPr defaultRowHeight="15" x14ac:dyDescent="0.25"/>
  <cols>
    <col min="1" max="1" width="16" bestFit="1" customWidth="1"/>
    <col min="2" max="3" width="16.85546875" customWidth="1"/>
    <col min="7" max="7" width="12.140625" bestFit="1" customWidth="1"/>
    <col min="8" max="8" width="16.28515625" bestFit="1" customWidth="1"/>
    <col min="9" max="9" width="12.7109375" bestFit="1" customWidth="1"/>
    <col min="13" max="13" width="10.85546875" bestFit="1" customWidth="1"/>
    <col min="14" max="14" width="16.28515625" bestFit="1" customWidth="1"/>
    <col min="19" max="19" width="10.85546875" bestFit="1" customWidth="1"/>
    <col min="20" max="20" width="17" bestFit="1" customWidth="1"/>
    <col min="21" max="21" width="13.140625" bestFit="1" customWidth="1"/>
  </cols>
  <sheetData>
    <row r="2" spans="1:23" x14ac:dyDescent="0.25">
      <c r="A2" t="s">
        <v>7</v>
      </c>
      <c r="B2" t="s">
        <v>0</v>
      </c>
      <c r="C2" t="s">
        <v>5</v>
      </c>
      <c r="D2" t="s">
        <v>1</v>
      </c>
      <c r="E2" t="s">
        <v>2</v>
      </c>
      <c r="G2" t="s">
        <v>8</v>
      </c>
      <c r="H2" t="s">
        <v>0</v>
      </c>
      <c r="I2" t="s">
        <v>5</v>
      </c>
      <c r="J2" t="s">
        <v>1</v>
      </c>
      <c r="K2" t="s">
        <v>2</v>
      </c>
      <c r="M2" t="s">
        <v>23</v>
      </c>
      <c r="N2" t="s">
        <v>0</v>
      </c>
      <c r="O2" t="s">
        <v>5</v>
      </c>
      <c r="P2" t="s">
        <v>1</v>
      </c>
      <c r="Q2" t="s">
        <v>2</v>
      </c>
      <c r="S2" t="s">
        <v>35</v>
      </c>
      <c r="T2" t="s">
        <v>0</v>
      </c>
      <c r="U2" t="s">
        <v>5</v>
      </c>
      <c r="V2" t="s">
        <v>1</v>
      </c>
      <c r="W2" t="s">
        <v>2</v>
      </c>
    </row>
    <row r="3" spans="1:23" x14ac:dyDescent="0.25">
      <c r="A3" t="s">
        <v>11</v>
      </c>
      <c r="B3" t="s">
        <v>3</v>
      </c>
      <c r="C3">
        <v>87</v>
      </c>
      <c r="D3" s="1">
        <v>1.5385</v>
      </c>
      <c r="E3" s="1">
        <v>0.59289000000000003</v>
      </c>
      <c r="G3" t="s">
        <v>11</v>
      </c>
      <c r="H3" t="s">
        <v>4</v>
      </c>
      <c r="I3">
        <v>111</v>
      </c>
      <c r="J3" s="1">
        <v>5.5217000000000001</v>
      </c>
      <c r="K3" s="1">
        <v>3.2879</v>
      </c>
      <c r="M3" t="s">
        <v>11</v>
      </c>
      <c r="N3" t="s">
        <v>6</v>
      </c>
      <c r="O3">
        <v>133</v>
      </c>
      <c r="P3" s="1">
        <v>2.2383000000000002</v>
      </c>
      <c r="Q3" s="1">
        <v>2.3700999999999999</v>
      </c>
      <c r="S3" t="s">
        <v>11</v>
      </c>
      <c r="T3" t="s">
        <v>37</v>
      </c>
      <c r="U3">
        <v>86</v>
      </c>
      <c r="V3" s="1">
        <v>1.0683</v>
      </c>
      <c r="W3" s="1">
        <v>1.0135000000000001</v>
      </c>
    </row>
    <row r="4" spans="1:23" x14ac:dyDescent="0.25">
      <c r="A4" t="s">
        <v>17</v>
      </c>
      <c r="B4" t="s">
        <v>21</v>
      </c>
      <c r="C4">
        <v>149</v>
      </c>
      <c r="D4" s="1">
        <v>1.0799000000000001</v>
      </c>
      <c r="E4" s="1">
        <v>0.56513999999999998</v>
      </c>
      <c r="G4" t="s">
        <v>17</v>
      </c>
      <c r="H4" t="s">
        <v>25</v>
      </c>
      <c r="I4">
        <v>227</v>
      </c>
      <c r="J4" s="1">
        <v>6.3236999999999997</v>
      </c>
      <c r="K4" s="1">
        <v>3.5988000000000002</v>
      </c>
      <c r="M4" t="s">
        <v>17</v>
      </c>
      <c r="N4" t="s">
        <v>26</v>
      </c>
      <c r="O4">
        <v>217</v>
      </c>
      <c r="P4" s="1">
        <v>2.4535</v>
      </c>
      <c r="Q4" s="1">
        <v>2.3359000000000001</v>
      </c>
      <c r="S4" t="s">
        <v>17</v>
      </c>
      <c r="T4" t="s">
        <v>38</v>
      </c>
      <c r="U4">
        <v>165</v>
      </c>
      <c r="V4" s="1">
        <v>1.1027</v>
      </c>
      <c r="W4" s="1">
        <v>1.0308999999999999</v>
      </c>
    </row>
    <row r="5" spans="1:23" x14ac:dyDescent="0.25">
      <c r="A5" t="s">
        <v>41</v>
      </c>
      <c r="B5">
        <v>15</v>
      </c>
      <c r="C5">
        <v>15</v>
      </c>
      <c r="D5">
        <v>1.8365</v>
      </c>
      <c r="E5">
        <v>0.7026</v>
      </c>
      <c r="G5" t="s">
        <v>41</v>
      </c>
      <c r="H5">
        <v>15</v>
      </c>
      <c r="I5">
        <v>15</v>
      </c>
      <c r="J5">
        <v>6.3518999999999997</v>
      </c>
      <c r="K5">
        <v>3.5175999999999998</v>
      </c>
      <c r="M5" t="s">
        <v>41</v>
      </c>
      <c r="N5">
        <v>15</v>
      </c>
      <c r="O5">
        <v>15</v>
      </c>
      <c r="P5">
        <v>3.3485</v>
      </c>
      <c r="Q5">
        <v>1.9813000000000001</v>
      </c>
      <c r="S5" t="s">
        <v>41</v>
      </c>
      <c r="T5">
        <v>15</v>
      </c>
      <c r="U5">
        <v>15</v>
      </c>
      <c r="V5">
        <v>1.1128</v>
      </c>
      <c r="W5">
        <v>1.0017</v>
      </c>
    </row>
    <row r="7" spans="1:23" x14ac:dyDescent="0.25">
      <c r="A7" t="s">
        <v>7</v>
      </c>
      <c r="B7" t="s">
        <v>0</v>
      </c>
      <c r="C7" t="s">
        <v>5</v>
      </c>
      <c r="D7" t="s">
        <v>1</v>
      </c>
      <c r="E7" t="s">
        <v>2</v>
      </c>
      <c r="G7" t="s">
        <v>8</v>
      </c>
      <c r="H7" t="s">
        <v>0</v>
      </c>
      <c r="I7" t="s">
        <v>5</v>
      </c>
      <c r="J7" t="s">
        <v>1</v>
      </c>
      <c r="K7" t="s">
        <v>2</v>
      </c>
      <c r="M7" t="s">
        <v>23</v>
      </c>
      <c r="N7" t="s">
        <v>0</v>
      </c>
      <c r="O7" t="s">
        <v>5</v>
      </c>
      <c r="P7" t="s">
        <v>1</v>
      </c>
      <c r="Q7" t="s">
        <v>2</v>
      </c>
      <c r="S7" t="s">
        <v>35</v>
      </c>
      <c r="T7" t="s">
        <v>0</v>
      </c>
      <c r="U7" t="s">
        <v>5</v>
      </c>
      <c r="V7" t="s">
        <v>1</v>
      </c>
      <c r="W7" t="s">
        <v>2</v>
      </c>
    </row>
    <row r="8" spans="1:23" x14ac:dyDescent="0.25">
      <c r="A8" t="s">
        <v>12</v>
      </c>
      <c r="B8" t="s">
        <v>13</v>
      </c>
      <c r="C8">
        <v>449</v>
      </c>
      <c r="D8" s="1">
        <v>2.1073</v>
      </c>
      <c r="E8" s="1">
        <v>1.0107999999999999</v>
      </c>
      <c r="G8" t="s">
        <v>12</v>
      </c>
      <c r="H8" t="s">
        <v>27</v>
      </c>
      <c r="I8">
        <v>639</v>
      </c>
      <c r="J8" s="1">
        <v>7.6967999999999996</v>
      </c>
      <c r="K8" s="1">
        <v>3.4224999999999999</v>
      </c>
      <c r="M8" t="s">
        <v>12</v>
      </c>
      <c r="N8" t="s">
        <v>29</v>
      </c>
      <c r="O8">
        <v>664</v>
      </c>
      <c r="P8" s="1">
        <v>2.4367000000000001</v>
      </c>
      <c r="Q8" s="1">
        <v>2.3485</v>
      </c>
      <c r="S8" t="s">
        <v>12</v>
      </c>
      <c r="T8" t="s">
        <v>36</v>
      </c>
      <c r="U8">
        <v>474</v>
      </c>
      <c r="V8" s="1">
        <v>1.4598</v>
      </c>
      <c r="W8" s="1">
        <v>1.0691999999999999</v>
      </c>
    </row>
    <row r="9" spans="1:23" x14ac:dyDescent="0.25">
      <c r="A9" t="s">
        <v>18</v>
      </c>
      <c r="B9" t="s">
        <v>22</v>
      </c>
      <c r="C9">
        <v>527</v>
      </c>
      <c r="D9" s="1">
        <v>1.4100999999999999</v>
      </c>
      <c r="E9" s="1">
        <v>0.92989999999999995</v>
      </c>
      <c r="G9" t="s">
        <v>18</v>
      </c>
      <c r="H9" t="s">
        <v>28</v>
      </c>
      <c r="I9">
        <v>793</v>
      </c>
      <c r="J9" s="1">
        <v>8.4908000000000001</v>
      </c>
      <c r="K9" s="1">
        <v>3.6391</v>
      </c>
      <c r="M9" t="s">
        <v>18</v>
      </c>
      <c r="N9" t="s">
        <v>30</v>
      </c>
      <c r="O9">
        <v>572</v>
      </c>
      <c r="P9" s="1">
        <v>2.0499999999999998</v>
      </c>
      <c r="Q9" s="1">
        <v>1.9723999999999999</v>
      </c>
      <c r="S9" t="s">
        <v>18</v>
      </c>
      <c r="T9" t="s">
        <v>39</v>
      </c>
      <c r="U9">
        <v>743</v>
      </c>
      <c r="V9" s="1">
        <v>2.2664</v>
      </c>
      <c r="W9" s="1">
        <v>1.0606</v>
      </c>
    </row>
    <row r="10" spans="1:23" x14ac:dyDescent="0.25">
      <c r="A10" t="s">
        <v>42</v>
      </c>
      <c r="B10">
        <v>30</v>
      </c>
      <c r="C10">
        <v>30</v>
      </c>
      <c r="D10">
        <v>1.5931999999999999</v>
      </c>
      <c r="E10">
        <v>0.95040000000000002</v>
      </c>
      <c r="G10" t="s">
        <v>42</v>
      </c>
      <c r="H10">
        <v>29</v>
      </c>
      <c r="I10">
        <v>29</v>
      </c>
      <c r="J10">
        <v>7.8250000000000002</v>
      </c>
      <c r="K10">
        <v>4.7312000000000003</v>
      </c>
      <c r="M10" t="s">
        <v>42</v>
      </c>
      <c r="N10">
        <v>29</v>
      </c>
      <c r="O10">
        <v>29</v>
      </c>
      <c r="P10">
        <v>2.7627000000000002</v>
      </c>
      <c r="Q10">
        <v>2.3552</v>
      </c>
      <c r="S10" t="s">
        <v>42</v>
      </c>
      <c r="T10">
        <v>29</v>
      </c>
      <c r="U10">
        <v>29</v>
      </c>
      <c r="V10">
        <v>1.6454</v>
      </c>
      <c r="W10">
        <v>1.0043</v>
      </c>
    </row>
    <row r="12" spans="1:23" x14ac:dyDescent="0.25">
      <c r="A12" t="s">
        <v>7</v>
      </c>
      <c r="B12" t="s">
        <v>0</v>
      </c>
      <c r="C12" t="s">
        <v>5</v>
      </c>
      <c r="D12" t="s">
        <v>1</v>
      </c>
      <c r="E12" t="s">
        <v>2</v>
      </c>
      <c r="G12" t="s">
        <v>8</v>
      </c>
      <c r="H12" t="s">
        <v>0</v>
      </c>
      <c r="I12" t="s">
        <v>5</v>
      </c>
      <c r="J12" t="s">
        <v>1</v>
      </c>
      <c r="K12" t="s">
        <v>2</v>
      </c>
      <c r="M12" t="s">
        <v>23</v>
      </c>
      <c r="N12" t="s">
        <v>0</v>
      </c>
      <c r="O12" t="s">
        <v>5</v>
      </c>
      <c r="P12" t="s">
        <v>1</v>
      </c>
      <c r="Q12" t="s">
        <v>2</v>
      </c>
      <c r="S12" t="s">
        <v>35</v>
      </c>
      <c r="T12" t="s">
        <v>0</v>
      </c>
      <c r="U12" t="s">
        <v>5</v>
      </c>
      <c r="V12" t="s">
        <v>1</v>
      </c>
      <c r="W12" t="s">
        <v>2</v>
      </c>
    </row>
    <row r="13" spans="1:23" x14ac:dyDescent="0.25">
      <c r="A13" t="s">
        <v>14</v>
      </c>
      <c r="B13" t="s">
        <v>15</v>
      </c>
      <c r="C13">
        <v>2223</v>
      </c>
      <c r="D13" s="1">
        <v>2.1141000000000001</v>
      </c>
      <c r="E13" s="1">
        <v>0.83072999999999997</v>
      </c>
      <c r="G13" t="s">
        <v>14</v>
      </c>
      <c r="H13" t="s">
        <v>31</v>
      </c>
      <c r="I13">
        <v>2876</v>
      </c>
      <c r="J13" s="1">
        <v>7.0269000000000004</v>
      </c>
      <c r="K13" s="1">
        <v>3.7302</v>
      </c>
      <c r="M13" t="s">
        <v>14</v>
      </c>
      <c r="N13" t="s">
        <v>32</v>
      </c>
      <c r="O13">
        <v>2869</v>
      </c>
      <c r="P13" s="1">
        <v>2.3227000000000002</v>
      </c>
      <c r="Q13" s="1">
        <v>2.3658999999999999</v>
      </c>
      <c r="S13" t="s">
        <v>14</v>
      </c>
      <c r="T13" t="s">
        <v>40</v>
      </c>
      <c r="U13">
        <v>2554</v>
      </c>
      <c r="V13" s="1">
        <v>1.2188000000000001</v>
      </c>
      <c r="W13" s="1">
        <v>1.1556999999999999</v>
      </c>
    </row>
    <row r="14" spans="1:23" x14ac:dyDescent="0.25">
      <c r="A14" t="s">
        <v>19</v>
      </c>
      <c r="B14" t="s">
        <v>24</v>
      </c>
      <c r="C14">
        <v>2234</v>
      </c>
      <c r="D14" s="1">
        <v>1.0342</v>
      </c>
      <c r="E14" s="1">
        <v>0.56630000000000003</v>
      </c>
      <c r="G14" t="s">
        <v>19</v>
      </c>
      <c r="H14" t="s">
        <v>33</v>
      </c>
      <c r="I14">
        <v>3533</v>
      </c>
      <c r="J14" s="1">
        <v>7.9100999999999999</v>
      </c>
      <c r="K14" s="1">
        <v>3.2850000000000001</v>
      </c>
      <c r="M14" t="s">
        <v>19</v>
      </c>
      <c r="N14" t="s">
        <v>34</v>
      </c>
      <c r="O14">
        <v>3545</v>
      </c>
      <c r="P14" s="1">
        <v>3.0367999999999999</v>
      </c>
      <c r="Q14" s="1">
        <v>2.4394999999999998</v>
      </c>
      <c r="S14" t="s">
        <v>19</v>
      </c>
      <c r="T14" t="s">
        <v>44</v>
      </c>
      <c r="U14">
        <v>3403</v>
      </c>
      <c r="V14" s="1">
        <v>2.1286</v>
      </c>
      <c r="W14" s="1">
        <v>1.6304000000000001</v>
      </c>
    </row>
    <row r="15" spans="1:23" x14ac:dyDescent="0.25">
      <c r="A15" t="s">
        <v>43</v>
      </c>
      <c r="B15">
        <v>54</v>
      </c>
      <c r="C15">
        <v>54</v>
      </c>
      <c r="D15">
        <v>1.927</v>
      </c>
      <c r="E15">
        <v>0.67020000000000002</v>
      </c>
      <c r="G15" t="s">
        <v>43</v>
      </c>
      <c r="H15">
        <v>54</v>
      </c>
      <c r="I15">
        <v>54</v>
      </c>
      <c r="J15">
        <v>6.6375000000000002</v>
      </c>
      <c r="K15">
        <v>3.4028999999999998</v>
      </c>
      <c r="M15" t="s">
        <v>43</v>
      </c>
      <c r="N15">
        <v>53</v>
      </c>
      <c r="O15">
        <v>53</v>
      </c>
      <c r="P15">
        <v>2.0590000000000002</v>
      </c>
      <c r="Q15">
        <v>1.8898999999999999</v>
      </c>
      <c r="S15" t="s">
        <v>43</v>
      </c>
      <c r="T15">
        <v>56</v>
      </c>
      <c r="U15">
        <v>56</v>
      </c>
      <c r="V15">
        <v>1.4534</v>
      </c>
      <c r="W15">
        <v>1.1588000000000001</v>
      </c>
    </row>
    <row r="16" spans="1:23" x14ac:dyDescent="0.25">
      <c r="N16" t="s">
        <v>10</v>
      </c>
    </row>
    <row r="17" spans="1:17" x14ac:dyDescent="0.25">
      <c r="G17" t="s">
        <v>10</v>
      </c>
      <c r="H17">
        <f>60*59+5</f>
        <v>3545</v>
      </c>
      <c r="Q17" t="s">
        <v>10</v>
      </c>
    </row>
    <row r="22" spans="1:17" x14ac:dyDescent="0.25">
      <c r="B22">
        <f>60*1+51</f>
        <v>111</v>
      </c>
    </row>
    <row r="24" spans="1:17" x14ac:dyDescent="0.25">
      <c r="A24" t="s">
        <v>10</v>
      </c>
    </row>
    <row r="25" spans="1:17" x14ac:dyDescent="0.25">
      <c r="C25" t="s">
        <v>10</v>
      </c>
    </row>
    <row r="31" spans="1:17" x14ac:dyDescent="0.25">
      <c r="H31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22"/>
  <sheetViews>
    <sheetView tabSelected="1" workbookViewId="0">
      <selection activeCell="D22" sqref="D22"/>
    </sheetView>
  </sheetViews>
  <sheetFormatPr defaultRowHeight="15" x14ac:dyDescent="0.25"/>
  <cols>
    <col min="3" max="3" width="10.85546875" bestFit="1" customWidth="1"/>
  </cols>
  <sheetData>
    <row r="1" spans="3:11" x14ac:dyDescent="0.25">
      <c r="D1" s="2" t="s">
        <v>5</v>
      </c>
      <c r="E1" s="2"/>
      <c r="F1" s="2"/>
      <c r="G1" s="2"/>
    </row>
    <row r="2" spans="3:11" x14ac:dyDescent="0.25">
      <c r="C2" t="s">
        <v>11</v>
      </c>
      <c r="D2">
        <v>87</v>
      </c>
      <c r="E2">
        <v>111</v>
      </c>
      <c r="F2">
        <v>133</v>
      </c>
      <c r="G2">
        <v>86</v>
      </c>
    </row>
    <row r="3" spans="3:11" x14ac:dyDescent="0.25">
      <c r="C3" t="s">
        <v>17</v>
      </c>
      <c r="D3">
        <v>149</v>
      </c>
      <c r="E3">
        <v>227</v>
      </c>
      <c r="F3">
        <v>217</v>
      </c>
      <c r="G3">
        <v>165</v>
      </c>
    </row>
    <row r="4" spans="3:11" x14ac:dyDescent="0.25">
      <c r="C4" t="s">
        <v>41</v>
      </c>
      <c r="D4">
        <v>15</v>
      </c>
      <c r="E4">
        <v>15</v>
      </c>
      <c r="F4">
        <v>15</v>
      </c>
      <c r="G4">
        <v>15</v>
      </c>
    </row>
    <row r="5" spans="3:11" x14ac:dyDescent="0.25">
      <c r="D5">
        <f>D2/$D$4</f>
        <v>5.8</v>
      </c>
      <c r="E5">
        <f>E2/$E$4</f>
        <v>7.4</v>
      </c>
      <c r="F5">
        <f>F2/$E$4</f>
        <v>8.8666666666666671</v>
      </c>
      <c r="G5">
        <f>G2/$E$4</f>
        <v>5.7333333333333334</v>
      </c>
      <c r="I5">
        <f>AVERAGE(D5:G5)</f>
        <v>6.95</v>
      </c>
    </row>
    <row r="6" spans="3:11" x14ac:dyDescent="0.25">
      <c r="D6">
        <f>D3/$D$4</f>
        <v>9.9333333333333336</v>
      </c>
      <c r="E6">
        <f>E3/$E$4</f>
        <v>15.133333333333333</v>
      </c>
      <c r="F6">
        <f>F3/$E$4</f>
        <v>14.466666666666667</v>
      </c>
      <c r="G6">
        <f>G3/$E$4</f>
        <v>11</v>
      </c>
      <c r="I6">
        <f>AVERAGE(D6:G6)</f>
        <v>12.633333333333333</v>
      </c>
      <c r="K6" t="s">
        <v>10</v>
      </c>
    </row>
    <row r="7" spans="3:11" x14ac:dyDescent="0.25">
      <c r="C7" t="s">
        <v>12</v>
      </c>
      <c r="D7">
        <v>449</v>
      </c>
      <c r="E7">
        <v>639</v>
      </c>
      <c r="F7">
        <v>664</v>
      </c>
      <c r="G7">
        <v>474</v>
      </c>
    </row>
    <row r="8" spans="3:11" x14ac:dyDescent="0.25">
      <c r="C8" t="s">
        <v>18</v>
      </c>
      <c r="D8">
        <v>527</v>
      </c>
      <c r="E8">
        <v>793</v>
      </c>
      <c r="F8">
        <v>572</v>
      </c>
      <c r="G8">
        <v>743</v>
      </c>
    </row>
    <row r="9" spans="3:11" x14ac:dyDescent="0.25">
      <c r="C9" t="s">
        <v>42</v>
      </c>
      <c r="D9">
        <v>30</v>
      </c>
      <c r="E9">
        <v>29</v>
      </c>
      <c r="F9">
        <v>29</v>
      </c>
      <c r="G9">
        <v>29</v>
      </c>
      <c r="K9" t="s">
        <v>10</v>
      </c>
    </row>
    <row r="10" spans="3:11" x14ac:dyDescent="0.25">
      <c r="D10">
        <f>D7/$D$9</f>
        <v>14.966666666666667</v>
      </c>
      <c r="E10">
        <f>E7/$E$9</f>
        <v>22.03448275862069</v>
      </c>
      <c r="F10">
        <f>F7/$F$9</f>
        <v>22.896551724137932</v>
      </c>
      <c r="G10">
        <f>G7/$G$9</f>
        <v>16.344827586206897</v>
      </c>
      <c r="I10">
        <f>AVERAGE(D10:G10)</f>
        <v>19.060632183908048</v>
      </c>
    </row>
    <row r="11" spans="3:11" x14ac:dyDescent="0.25">
      <c r="D11">
        <f>D8/$D$9</f>
        <v>17.566666666666666</v>
      </c>
      <c r="E11">
        <f>E8/$E$9</f>
        <v>27.344827586206897</v>
      </c>
      <c r="F11">
        <f>F8/$F$9</f>
        <v>19.724137931034484</v>
      </c>
      <c r="G11">
        <f>G8/$G$9</f>
        <v>25.620689655172413</v>
      </c>
      <c r="I11">
        <f>AVERAGE(D11:G11)</f>
        <v>22.564080459770118</v>
      </c>
    </row>
    <row r="12" spans="3:11" x14ac:dyDescent="0.25">
      <c r="C12" t="s">
        <v>14</v>
      </c>
      <c r="D12">
        <v>2223</v>
      </c>
      <c r="E12">
        <v>2876</v>
      </c>
      <c r="F12">
        <v>2869</v>
      </c>
      <c r="G12">
        <v>2554</v>
      </c>
    </row>
    <row r="13" spans="3:11" x14ac:dyDescent="0.25">
      <c r="C13" t="s">
        <v>19</v>
      </c>
      <c r="D13">
        <v>2234</v>
      </c>
      <c r="E13">
        <v>3533</v>
      </c>
      <c r="F13">
        <v>3545</v>
      </c>
      <c r="G13">
        <v>3403</v>
      </c>
    </row>
    <row r="14" spans="3:11" x14ac:dyDescent="0.25">
      <c r="C14" t="s">
        <v>43</v>
      </c>
      <c r="D14">
        <v>54</v>
      </c>
      <c r="E14">
        <v>54</v>
      </c>
      <c r="F14">
        <v>53</v>
      </c>
      <c r="G14">
        <v>56</v>
      </c>
    </row>
    <row r="15" spans="3:11" x14ac:dyDescent="0.25">
      <c r="D15">
        <f>D12/$D$14</f>
        <v>41.166666666666664</v>
      </c>
      <c r="E15">
        <f>E12/$E$14</f>
        <v>53.25925925925926</v>
      </c>
      <c r="F15">
        <f>F12/$F$14</f>
        <v>54.132075471698116</v>
      </c>
      <c r="G15">
        <f>G12/$G$14</f>
        <v>45.607142857142854</v>
      </c>
      <c r="I15">
        <f>AVERAGE(D15:G15)</f>
        <v>48.541286063691722</v>
      </c>
    </row>
    <row r="16" spans="3:11" x14ac:dyDescent="0.25">
      <c r="D16">
        <f>D13/$D$14</f>
        <v>41.370370370370374</v>
      </c>
      <c r="E16">
        <f>E13/$E$14</f>
        <v>65.425925925925924</v>
      </c>
      <c r="F16">
        <f>F13/$F$14</f>
        <v>66.886792452830193</v>
      </c>
      <c r="G16">
        <f>G13/$G$14</f>
        <v>60.767857142857146</v>
      </c>
      <c r="I16">
        <f>AVERAGE(D16:G16)</f>
        <v>58.612736472995913</v>
      </c>
    </row>
    <row r="22" spans="9:12" x14ac:dyDescent="0.25">
      <c r="I22" t="s">
        <v>10</v>
      </c>
      <c r="L22" t="s">
        <v>10</v>
      </c>
    </row>
  </sheetData>
  <mergeCells count="1"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vulcanforce</dc:creator>
  <cp:lastModifiedBy>vulcanforce</cp:lastModifiedBy>
  <dcterms:created xsi:type="dcterms:W3CDTF">2019-03-19T14:57:38Z</dcterms:created>
  <dcterms:modified xsi:type="dcterms:W3CDTF">2019-04-17T15:25:14Z</dcterms:modified>
</cp:coreProperties>
</file>