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 activeTab="4"/>
  </bookViews>
  <sheets>
    <sheet name="5" sheetId="1" r:id="rId1"/>
    <sheet name="10" sheetId="2" r:id="rId2"/>
    <sheet name="17" sheetId="3" r:id="rId3"/>
    <sheet name="17 (2)" sheetId="7" r:id="rId4"/>
    <sheet name="Colate" sheetId="4" r:id="rId5"/>
    <sheet name="RMSE" sheetId="8" r:id="rId6"/>
    <sheet name="perbandingan" sheetId="9" r:id="rId7"/>
  </sheets>
  <calcPr calcId="124519"/>
</workbook>
</file>

<file path=xl/calcChain.xml><?xml version="1.0" encoding="utf-8"?>
<calcChain xmlns="http://schemas.openxmlformats.org/spreadsheetml/2006/main">
  <c r="AD126" i="8"/>
  <c r="AE126" s="1"/>
  <c r="W126"/>
  <c r="V126"/>
  <c r="O126"/>
  <c r="N126"/>
  <c r="G126"/>
  <c r="F126"/>
  <c r="AD125"/>
  <c r="AE125" s="1"/>
  <c r="V125"/>
  <c r="W125" s="1"/>
  <c r="O125"/>
  <c r="N125"/>
  <c r="F125"/>
  <c r="G125" s="1"/>
  <c r="AD124"/>
  <c r="AE124" s="1"/>
  <c r="W124"/>
  <c r="V124"/>
  <c r="N124"/>
  <c r="O124" s="1"/>
  <c r="G124"/>
  <c r="F124"/>
  <c r="AD123"/>
  <c r="AE123" s="1"/>
  <c r="V123"/>
  <c r="W123" s="1"/>
  <c r="N123"/>
  <c r="O123" s="1"/>
  <c r="G123"/>
  <c r="F123"/>
  <c r="AD122"/>
  <c r="AE122" s="1"/>
  <c r="W122"/>
  <c r="V122"/>
  <c r="O122"/>
  <c r="N122"/>
  <c r="G122"/>
  <c r="F122"/>
  <c r="AD121"/>
  <c r="AE121" s="1"/>
  <c r="V121"/>
  <c r="W121" s="1"/>
  <c r="O121"/>
  <c r="N121"/>
  <c r="F121"/>
  <c r="G121" s="1"/>
  <c r="AD120"/>
  <c r="AE120" s="1"/>
  <c r="W120"/>
  <c r="V120"/>
  <c r="N120"/>
  <c r="O120" s="1"/>
  <c r="G120"/>
  <c r="F120"/>
  <c r="AD119"/>
  <c r="AE119" s="1"/>
  <c r="V119"/>
  <c r="W119" s="1"/>
  <c r="N119"/>
  <c r="O119" s="1"/>
  <c r="G119"/>
  <c r="F119"/>
  <c r="AD118"/>
  <c r="AE118" s="1"/>
  <c r="W118"/>
  <c r="V118"/>
  <c r="O118"/>
  <c r="N118"/>
  <c r="G118"/>
  <c r="F118"/>
  <c r="AD117"/>
  <c r="AE117" s="1"/>
  <c r="V117"/>
  <c r="W117" s="1"/>
  <c r="O117"/>
  <c r="N117"/>
  <c r="F117"/>
  <c r="G117" s="1"/>
  <c r="AD116"/>
  <c r="AE116" s="1"/>
  <c r="W116"/>
  <c r="V116"/>
  <c r="N116"/>
  <c r="O116" s="1"/>
  <c r="G116"/>
  <c r="F116"/>
  <c r="AD115"/>
  <c r="AE115" s="1"/>
  <c r="V115"/>
  <c r="W115" s="1"/>
  <c r="N115"/>
  <c r="O115" s="1"/>
  <c r="G115"/>
  <c r="F115"/>
  <c r="AD114"/>
  <c r="AE114" s="1"/>
  <c r="W114"/>
  <c r="V114"/>
  <c r="O114"/>
  <c r="N114"/>
  <c r="G114"/>
  <c r="F114"/>
  <c r="AD113"/>
  <c r="AE113" s="1"/>
  <c r="V113"/>
  <c r="W113" s="1"/>
  <c r="O113"/>
  <c r="N113"/>
  <c r="F113"/>
  <c r="G113" s="1"/>
  <c r="AD112"/>
  <c r="AE112" s="1"/>
  <c r="W112"/>
  <c r="V112"/>
  <c r="N112"/>
  <c r="O112" s="1"/>
  <c r="G112"/>
  <c r="F112"/>
  <c r="AD111"/>
  <c r="AE111" s="1"/>
  <c r="V111"/>
  <c r="W111" s="1"/>
  <c r="N111"/>
  <c r="O111" s="1"/>
  <c r="G111"/>
  <c r="F111"/>
  <c r="AD110"/>
  <c r="AE110" s="1"/>
  <c r="W110"/>
  <c r="V110"/>
  <c r="O110"/>
  <c r="N110"/>
  <c r="G110"/>
  <c r="F110"/>
  <c r="AD109"/>
  <c r="AE109" s="1"/>
  <c r="V109"/>
  <c r="W109" s="1"/>
  <c r="O109"/>
  <c r="N109"/>
  <c r="F109"/>
  <c r="G109" s="1"/>
  <c r="AD108"/>
  <c r="AE108" s="1"/>
  <c r="W108"/>
  <c r="V108"/>
  <c r="N108"/>
  <c r="O108" s="1"/>
  <c r="G108"/>
  <c r="F108"/>
  <c r="AD107"/>
  <c r="AE107" s="1"/>
  <c r="V107"/>
  <c r="W107" s="1"/>
  <c r="N107"/>
  <c r="O107" s="1"/>
  <c r="G107"/>
  <c r="F107"/>
  <c r="AD106"/>
  <c r="AE106" s="1"/>
  <c r="W106"/>
  <c r="V106"/>
  <c r="O106"/>
  <c r="N106"/>
  <c r="G106"/>
  <c r="F106"/>
  <c r="AD105"/>
  <c r="AE105" s="1"/>
  <c r="V105"/>
  <c r="W105" s="1"/>
  <c r="O105"/>
  <c r="N105"/>
  <c r="F105"/>
  <c r="G105" s="1"/>
  <c r="AD104"/>
  <c r="AE104" s="1"/>
  <c r="W104"/>
  <c r="V104"/>
  <c r="N104"/>
  <c r="O104" s="1"/>
  <c r="G104"/>
  <c r="F104"/>
  <c r="AD103"/>
  <c r="AE103" s="1"/>
  <c r="V103"/>
  <c r="W103" s="1"/>
  <c r="N103"/>
  <c r="O103" s="1"/>
  <c r="G103"/>
  <c r="F103"/>
  <c r="AD102"/>
  <c r="AE102" s="1"/>
  <c r="W102"/>
  <c r="V102"/>
  <c r="O102"/>
  <c r="N102"/>
  <c r="G102"/>
  <c r="F102"/>
  <c r="AD101"/>
  <c r="AE101" s="1"/>
  <c r="V101"/>
  <c r="W101" s="1"/>
  <c r="O101"/>
  <c r="N101"/>
  <c r="F101"/>
  <c r="G101" s="1"/>
  <c r="AD100"/>
  <c r="AE100" s="1"/>
  <c r="W100"/>
  <c r="V100"/>
  <c r="N100"/>
  <c r="O100" s="1"/>
  <c r="G100"/>
  <c r="F100"/>
  <c r="AD99"/>
  <c r="AE99" s="1"/>
  <c r="V99"/>
  <c r="W99" s="1"/>
  <c r="N99"/>
  <c r="O99" s="1"/>
  <c r="G99"/>
  <c r="F99"/>
  <c r="AD98"/>
  <c r="AE98" s="1"/>
  <c r="W98"/>
  <c r="V98"/>
  <c r="O98"/>
  <c r="N98"/>
  <c r="G98"/>
  <c r="F98"/>
  <c r="AD97"/>
  <c r="AE97" s="1"/>
  <c r="V97"/>
  <c r="W97" s="1"/>
  <c r="O97"/>
  <c r="N97"/>
  <c r="F97"/>
  <c r="G97" s="1"/>
  <c r="AD96"/>
  <c r="AE96" s="1"/>
  <c r="W96"/>
  <c r="V96"/>
  <c r="N96"/>
  <c r="O96" s="1"/>
  <c r="G96"/>
  <c r="F96"/>
  <c r="AD95"/>
  <c r="AE95" s="1"/>
  <c r="V95"/>
  <c r="W95" s="1"/>
  <c r="N95"/>
  <c r="O95" s="1"/>
  <c r="G95"/>
  <c r="F95"/>
  <c r="AD94"/>
  <c r="AE94" s="1"/>
  <c r="W94"/>
  <c r="V94"/>
  <c r="O94"/>
  <c r="N94"/>
  <c r="G94"/>
  <c r="F94"/>
  <c r="AD93"/>
  <c r="AE93" s="1"/>
  <c r="V93"/>
  <c r="W93" s="1"/>
  <c r="O93"/>
  <c r="N93"/>
  <c r="F93"/>
  <c r="G93" s="1"/>
  <c r="AD92"/>
  <c r="AE92" s="1"/>
  <c r="W92"/>
  <c r="V92"/>
  <c r="N92"/>
  <c r="O92" s="1"/>
  <c r="G92"/>
  <c r="F92"/>
  <c r="AD91"/>
  <c r="AE91" s="1"/>
  <c r="V91"/>
  <c r="W91" s="1"/>
  <c r="N91"/>
  <c r="O91" s="1"/>
  <c r="G91"/>
  <c r="F91"/>
  <c r="AD90"/>
  <c r="AE90" s="1"/>
  <c r="W90"/>
  <c r="V90"/>
  <c r="O90"/>
  <c r="N90"/>
  <c r="G90"/>
  <c r="F90"/>
  <c r="AD89"/>
  <c r="AE89" s="1"/>
  <c r="V89"/>
  <c r="W89" s="1"/>
  <c r="O89"/>
  <c r="N89"/>
  <c r="F89"/>
  <c r="G89" s="1"/>
  <c r="AD88"/>
  <c r="AE88" s="1"/>
  <c r="W88"/>
  <c r="V88"/>
  <c r="N88"/>
  <c r="O88" s="1"/>
  <c r="G88"/>
  <c r="F88"/>
  <c r="AE87"/>
  <c r="AD87"/>
  <c r="W87"/>
  <c r="V87"/>
  <c r="N87"/>
  <c r="O87" s="1"/>
  <c r="G87"/>
  <c r="F87"/>
  <c r="AE86"/>
  <c r="AD86"/>
  <c r="W86"/>
  <c r="V86"/>
  <c r="N86"/>
  <c r="O86" s="1"/>
  <c r="F86"/>
  <c r="G86" s="1"/>
  <c r="AE85"/>
  <c r="AD85"/>
  <c r="W85"/>
  <c r="V85"/>
  <c r="N85"/>
  <c r="O85" s="1"/>
  <c r="G85"/>
  <c r="F85"/>
  <c r="AE84"/>
  <c r="AD84"/>
  <c r="W84"/>
  <c r="V84"/>
  <c r="N84"/>
  <c r="O84" s="1"/>
  <c r="G84"/>
  <c r="F84"/>
  <c r="AE83"/>
  <c r="AD83"/>
  <c r="W83"/>
  <c r="V83"/>
  <c r="N83"/>
  <c r="O83" s="1"/>
  <c r="G83"/>
  <c r="F83"/>
  <c r="AE82"/>
  <c r="AD82"/>
  <c r="W82"/>
  <c r="V82"/>
  <c r="N82"/>
  <c r="O82" s="1"/>
  <c r="F82"/>
  <c r="G82" s="1"/>
  <c r="AE81"/>
  <c r="AD81"/>
  <c r="W81"/>
  <c r="V81"/>
  <c r="N81"/>
  <c r="O81" s="1"/>
  <c r="G81"/>
  <c r="F81"/>
  <c r="AE80"/>
  <c r="AD80"/>
  <c r="W80"/>
  <c r="V80"/>
  <c r="N80"/>
  <c r="O80" s="1"/>
  <c r="G80"/>
  <c r="F80"/>
  <c r="AE79"/>
  <c r="AD79"/>
  <c r="W79"/>
  <c r="V79"/>
  <c r="N79"/>
  <c r="O79" s="1"/>
  <c r="G79"/>
  <c r="F79"/>
  <c r="AE78"/>
  <c r="AD78"/>
  <c r="W78"/>
  <c r="V78"/>
  <c r="N78"/>
  <c r="O78" s="1"/>
  <c r="F78"/>
  <c r="G78" s="1"/>
  <c r="AE77"/>
  <c r="AD77"/>
  <c r="W77"/>
  <c r="V77"/>
  <c r="N77"/>
  <c r="O77" s="1"/>
  <c r="G77"/>
  <c r="F77"/>
  <c r="AE76"/>
  <c r="AD76"/>
  <c r="W76"/>
  <c r="V76"/>
  <c r="N76"/>
  <c r="O76" s="1"/>
  <c r="G76"/>
  <c r="F76"/>
  <c r="AE75"/>
  <c r="AD75"/>
  <c r="W75"/>
  <c r="V75"/>
  <c r="N75"/>
  <c r="O75" s="1"/>
  <c r="G75"/>
  <c r="F75"/>
  <c r="AE74"/>
  <c r="AD74"/>
  <c r="W74"/>
  <c r="V74"/>
  <c r="N74"/>
  <c r="O74" s="1"/>
  <c r="F74"/>
  <c r="G74" s="1"/>
  <c r="AE73"/>
  <c r="AD73"/>
  <c r="W73"/>
  <c r="V73"/>
  <c r="N73"/>
  <c r="O73" s="1"/>
  <c r="G73"/>
  <c r="F73"/>
  <c r="AE72"/>
  <c r="AD72"/>
  <c r="W72"/>
  <c r="V72"/>
  <c r="N72"/>
  <c r="O72" s="1"/>
  <c r="G72"/>
  <c r="F72"/>
  <c r="AE71"/>
  <c r="AD71"/>
  <c r="W71"/>
  <c r="V71"/>
  <c r="N71"/>
  <c r="O71" s="1"/>
  <c r="G71"/>
  <c r="F71"/>
  <c r="AE70"/>
  <c r="AD70"/>
  <c r="W70"/>
  <c r="V70"/>
  <c r="N70"/>
  <c r="O70" s="1"/>
  <c r="F70"/>
  <c r="G70" s="1"/>
  <c r="AE69"/>
  <c r="AD69"/>
  <c r="W69"/>
  <c r="V69"/>
  <c r="N69"/>
  <c r="O69" s="1"/>
  <c r="G69"/>
  <c r="F69"/>
  <c r="AE68"/>
  <c r="AD68"/>
  <c r="W68"/>
  <c r="V68"/>
  <c r="N68"/>
  <c r="O68" s="1"/>
  <c r="G68"/>
  <c r="F68"/>
  <c r="AE67"/>
  <c r="AD67"/>
  <c r="W67"/>
  <c r="V67"/>
  <c r="N67"/>
  <c r="O67" s="1"/>
  <c r="G67"/>
  <c r="F67"/>
  <c r="AD66"/>
  <c r="AE66" s="1"/>
  <c r="V66"/>
  <c r="W66" s="1"/>
  <c r="X66" s="1"/>
  <c r="N66"/>
  <c r="O66" s="1"/>
  <c r="G66"/>
  <c r="F66"/>
  <c r="AD60"/>
  <c r="AE60" s="1"/>
  <c r="V60"/>
  <c r="W60" s="1"/>
  <c r="N60"/>
  <c r="O60" s="1"/>
  <c r="F60"/>
  <c r="G60" s="1"/>
  <c r="AE59"/>
  <c r="AD59"/>
  <c r="V59"/>
  <c r="W59" s="1"/>
  <c r="N59"/>
  <c r="O59" s="1"/>
  <c r="F59"/>
  <c r="G59" s="1"/>
  <c r="AE58"/>
  <c r="AD58"/>
  <c r="W58"/>
  <c r="V58"/>
  <c r="N58"/>
  <c r="O58" s="1"/>
  <c r="F58"/>
  <c r="G58" s="1"/>
  <c r="AE57"/>
  <c r="AD57"/>
  <c r="W57"/>
  <c r="V57"/>
  <c r="O57"/>
  <c r="N57"/>
  <c r="F57"/>
  <c r="G57" s="1"/>
  <c r="AD56"/>
  <c r="AE56" s="1"/>
  <c r="V56"/>
  <c r="W56" s="1"/>
  <c r="N56"/>
  <c r="O56" s="1"/>
  <c r="F56"/>
  <c r="G56" s="1"/>
  <c r="AE55"/>
  <c r="AD55"/>
  <c r="V55"/>
  <c r="W55" s="1"/>
  <c r="O55"/>
  <c r="N55"/>
  <c r="F55"/>
  <c r="G55" s="1"/>
  <c r="AE54"/>
  <c r="AD54"/>
  <c r="V54"/>
  <c r="W54" s="1"/>
  <c r="N54"/>
  <c r="O54" s="1"/>
  <c r="F54"/>
  <c r="G54" s="1"/>
  <c r="AE53"/>
  <c r="AD53"/>
  <c r="V53"/>
  <c r="W53" s="1"/>
  <c r="N53"/>
  <c r="O53" s="1"/>
  <c r="F53"/>
  <c r="G53" s="1"/>
  <c r="AD52"/>
  <c r="AE52" s="1"/>
  <c r="V52"/>
  <c r="W52" s="1"/>
  <c r="N52"/>
  <c r="O52" s="1"/>
  <c r="F52"/>
  <c r="G52" s="1"/>
  <c r="AE51"/>
  <c r="AD51"/>
  <c r="V51"/>
  <c r="W51" s="1"/>
  <c r="N51"/>
  <c r="O51" s="1"/>
  <c r="F51"/>
  <c r="G51" s="1"/>
  <c r="AE50"/>
  <c r="AD50"/>
  <c r="W50"/>
  <c r="V50"/>
  <c r="N50"/>
  <c r="O50" s="1"/>
  <c r="F50"/>
  <c r="G50" s="1"/>
  <c r="AE49"/>
  <c r="AD49"/>
  <c r="W49"/>
  <c r="V49"/>
  <c r="O49"/>
  <c r="N49"/>
  <c r="F49"/>
  <c r="G49" s="1"/>
  <c r="AD48"/>
  <c r="AE48" s="1"/>
  <c r="V48"/>
  <c r="W48" s="1"/>
  <c r="N48"/>
  <c r="O48" s="1"/>
  <c r="F48"/>
  <c r="G48" s="1"/>
  <c r="AE47"/>
  <c r="AD47"/>
  <c r="V47"/>
  <c r="W47" s="1"/>
  <c r="O47"/>
  <c r="N47"/>
  <c r="F47"/>
  <c r="G47" s="1"/>
  <c r="AE46"/>
  <c r="AD46"/>
  <c r="V46"/>
  <c r="W46" s="1"/>
  <c r="N46"/>
  <c r="O46" s="1"/>
  <c r="F46"/>
  <c r="G46" s="1"/>
  <c r="AE45"/>
  <c r="AD45"/>
  <c r="V45"/>
  <c r="W45" s="1"/>
  <c r="N45"/>
  <c r="O45" s="1"/>
  <c r="F45"/>
  <c r="G45" s="1"/>
  <c r="AD44"/>
  <c r="AE44" s="1"/>
  <c r="V44"/>
  <c r="W44" s="1"/>
  <c r="N44"/>
  <c r="O44" s="1"/>
  <c r="F44"/>
  <c r="G44" s="1"/>
  <c r="AE43"/>
  <c r="AD43"/>
  <c r="V43"/>
  <c r="W43" s="1"/>
  <c r="N43"/>
  <c r="O43" s="1"/>
  <c r="F43"/>
  <c r="G43" s="1"/>
  <c r="AE42"/>
  <c r="AD42"/>
  <c r="W42"/>
  <c r="V42"/>
  <c r="N42"/>
  <c r="O42" s="1"/>
  <c r="F42"/>
  <c r="G42" s="1"/>
  <c r="AE41"/>
  <c r="AD41"/>
  <c r="W41"/>
  <c r="V41"/>
  <c r="O41"/>
  <c r="N41"/>
  <c r="F41"/>
  <c r="G41" s="1"/>
  <c r="AD40"/>
  <c r="AE40" s="1"/>
  <c r="V40"/>
  <c r="W40" s="1"/>
  <c r="N40"/>
  <c r="O40" s="1"/>
  <c r="F40"/>
  <c r="G40" s="1"/>
  <c r="AE39"/>
  <c r="AD39"/>
  <c r="V39"/>
  <c r="W39" s="1"/>
  <c r="O39"/>
  <c r="N39"/>
  <c r="F39"/>
  <c r="G39" s="1"/>
  <c r="AE38"/>
  <c r="AD38"/>
  <c r="V38"/>
  <c r="W38" s="1"/>
  <c r="N38"/>
  <c r="O38" s="1"/>
  <c r="F38"/>
  <c r="G38" s="1"/>
  <c r="AE37"/>
  <c r="AD37"/>
  <c r="V37"/>
  <c r="W37" s="1"/>
  <c r="N37"/>
  <c r="O37" s="1"/>
  <c r="F37"/>
  <c r="G37" s="1"/>
  <c r="AD36"/>
  <c r="AE36" s="1"/>
  <c r="V36"/>
  <c r="W36" s="1"/>
  <c r="N36"/>
  <c r="O36" s="1"/>
  <c r="F36"/>
  <c r="G36" s="1"/>
  <c r="AE35"/>
  <c r="AD35"/>
  <c r="V35"/>
  <c r="W35" s="1"/>
  <c r="N35"/>
  <c r="O35" s="1"/>
  <c r="F35"/>
  <c r="G35" s="1"/>
  <c r="AE34"/>
  <c r="AD34"/>
  <c r="W34"/>
  <c r="V34"/>
  <c r="N34"/>
  <c r="O34" s="1"/>
  <c r="F34"/>
  <c r="G34" s="1"/>
  <c r="AE33"/>
  <c r="AD33"/>
  <c r="W33"/>
  <c r="V33"/>
  <c r="O33"/>
  <c r="N33"/>
  <c r="F33"/>
  <c r="G33" s="1"/>
  <c r="AD32"/>
  <c r="AE32" s="1"/>
  <c r="V32"/>
  <c r="W32" s="1"/>
  <c r="N32"/>
  <c r="O32" s="1"/>
  <c r="F32"/>
  <c r="G32" s="1"/>
  <c r="AE31"/>
  <c r="AD31"/>
  <c r="V31"/>
  <c r="W31" s="1"/>
  <c r="O31"/>
  <c r="N31"/>
  <c r="F31"/>
  <c r="G31" s="1"/>
  <c r="AE30"/>
  <c r="AD30"/>
  <c r="V30"/>
  <c r="W30" s="1"/>
  <c r="N30"/>
  <c r="O30" s="1"/>
  <c r="F30"/>
  <c r="G30" s="1"/>
  <c r="AE29"/>
  <c r="AD29"/>
  <c r="V29"/>
  <c r="W29" s="1"/>
  <c r="N29"/>
  <c r="O29" s="1"/>
  <c r="F29"/>
  <c r="G29" s="1"/>
  <c r="AD28"/>
  <c r="AE28" s="1"/>
  <c r="V28"/>
  <c r="W28" s="1"/>
  <c r="N28"/>
  <c r="O28" s="1"/>
  <c r="F28"/>
  <c r="G28" s="1"/>
  <c r="AE27"/>
  <c r="AD27"/>
  <c r="V27"/>
  <c r="W27" s="1"/>
  <c r="N27"/>
  <c r="O27" s="1"/>
  <c r="F27"/>
  <c r="G27" s="1"/>
  <c r="AE26"/>
  <c r="AD26"/>
  <c r="W26"/>
  <c r="V26"/>
  <c r="N26"/>
  <c r="O26" s="1"/>
  <c r="F26"/>
  <c r="G26" s="1"/>
  <c r="AD25"/>
  <c r="AE25" s="1"/>
  <c r="V25"/>
  <c r="W25" s="1"/>
  <c r="N25"/>
  <c r="O25" s="1"/>
  <c r="F25"/>
  <c r="G25" s="1"/>
  <c r="H25" s="1"/>
  <c r="AD19"/>
  <c r="AE19" s="1"/>
  <c r="V19"/>
  <c r="W19" s="1"/>
  <c r="N19"/>
  <c r="O19" s="1"/>
  <c r="F19"/>
  <c r="G19" s="1"/>
  <c r="AD18"/>
  <c r="AE18" s="1"/>
  <c r="V18"/>
  <c r="W18" s="1"/>
  <c r="N18"/>
  <c r="O18" s="1"/>
  <c r="F18"/>
  <c r="G18" s="1"/>
  <c r="AD17"/>
  <c r="AE17" s="1"/>
  <c r="W17"/>
  <c r="V17"/>
  <c r="N17"/>
  <c r="O17" s="1"/>
  <c r="F17"/>
  <c r="G17" s="1"/>
  <c r="AD16"/>
  <c r="AE16" s="1"/>
  <c r="V16"/>
  <c r="W16" s="1"/>
  <c r="N16"/>
  <c r="O16" s="1"/>
  <c r="F16"/>
  <c r="G16" s="1"/>
  <c r="AD15"/>
  <c r="AE15" s="1"/>
  <c r="W15"/>
  <c r="V15"/>
  <c r="N15"/>
  <c r="O15" s="1"/>
  <c r="F15"/>
  <c r="G15" s="1"/>
  <c r="AE14"/>
  <c r="AD14"/>
  <c r="V14"/>
  <c r="W14" s="1"/>
  <c r="N14"/>
  <c r="O14" s="1"/>
  <c r="F14"/>
  <c r="G14" s="1"/>
  <c r="AD13"/>
  <c r="AE13" s="1"/>
  <c r="V13"/>
  <c r="W13" s="1"/>
  <c r="N13"/>
  <c r="O13" s="1"/>
  <c r="F13"/>
  <c r="G13" s="1"/>
  <c r="AE12"/>
  <c r="AD12"/>
  <c r="V12"/>
  <c r="W12" s="1"/>
  <c r="N12"/>
  <c r="O12" s="1"/>
  <c r="F12"/>
  <c r="G12" s="1"/>
  <c r="AD11"/>
  <c r="AE11" s="1"/>
  <c r="V11"/>
  <c r="W11" s="1"/>
  <c r="O11"/>
  <c r="N11"/>
  <c r="F11"/>
  <c r="G11" s="1"/>
  <c r="AD10"/>
  <c r="AE10" s="1"/>
  <c r="W10"/>
  <c r="V10"/>
  <c r="N10"/>
  <c r="O10" s="1"/>
  <c r="F10"/>
  <c r="G10" s="1"/>
  <c r="AD9"/>
  <c r="AE9" s="1"/>
  <c r="V9"/>
  <c r="W9" s="1"/>
  <c r="N9"/>
  <c r="O9" s="1"/>
  <c r="F9"/>
  <c r="G9" s="1"/>
  <c r="AD8"/>
  <c r="AE8" s="1"/>
  <c r="W8"/>
  <c r="V8"/>
  <c r="N8"/>
  <c r="O8" s="1"/>
  <c r="F8"/>
  <c r="G8" s="1"/>
  <c r="AD7"/>
  <c r="AE7" s="1"/>
  <c r="V7"/>
  <c r="W7" s="1"/>
  <c r="N7"/>
  <c r="O7" s="1"/>
  <c r="F7"/>
  <c r="G7" s="1"/>
  <c r="AE6"/>
  <c r="AD6"/>
  <c r="V6"/>
  <c r="W6" s="1"/>
  <c r="N6"/>
  <c r="O6" s="1"/>
  <c r="F6"/>
  <c r="G6" s="1"/>
  <c r="AD5"/>
  <c r="AE5" s="1"/>
  <c r="V5"/>
  <c r="W5" s="1"/>
  <c r="N5"/>
  <c r="O5" s="1"/>
  <c r="F5"/>
  <c r="G5" s="1"/>
  <c r="AE4"/>
  <c r="AD4"/>
  <c r="V4"/>
  <c r="W4" s="1"/>
  <c r="N4"/>
  <c r="O4" s="1"/>
  <c r="F4"/>
  <c r="G4" s="1"/>
  <c r="AD3"/>
  <c r="AE3" s="1"/>
  <c r="V3"/>
  <c r="W3" s="1"/>
  <c r="O3"/>
  <c r="N3"/>
  <c r="F3"/>
  <c r="G3" s="1"/>
  <c r="AD2"/>
  <c r="AE2" s="1"/>
  <c r="V2"/>
  <c r="W2" s="1"/>
  <c r="N2"/>
  <c r="O2" s="1"/>
  <c r="F2"/>
  <c r="G2" s="1"/>
  <c r="H2" s="1"/>
  <c r="H66" l="1"/>
  <c r="P66"/>
  <c r="AF66"/>
  <c r="AF25"/>
  <c r="X25"/>
  <c r="P25"/>
  <c r="AF2"/>
  <c r="X2"/>
  <c r="P2"/>
</calcChain>
</file>

<file path=xl/sharedStrings.xml><?xml version="1.0" encoding="utf-8"?>
<sst xmlns="http://schemas.openxmlformats.org/spreadsheetml/2006/main" count="680" uniqueCount="43">
  <si>
    <t>asli 5%</t>
  </si>
  <si>
    <t>naStr</t>
  </si>
  <si>
    <t>naInter</t>
  </si>
  <si>
    <t>naAprox</t>
  </si>
  <si>
    <t>naLoft</t>
  </si>
  <si>
    <t>naAgre</t>
  </si>
  <si>
    <t>naStruk</t>
  </si>
  <si>
    <t>nAAgre</t>
  </si>
  <si>
    <t>Jul</t>
  </si>
  <si>
    <t>Peb</t>
  </si>
  <si>
    <t>Mar</t>
  </si>
  <si>
    <t>Okt</t>
  </si>
  <si>
    <t>Des</t>
  </si>
  <si>
    <t>Ags</t>
  </si>
  <si>
    <t>Sep</t>
  </si>
  <si>
    <t>Jun</t>
  </si>
  <si>
    <t>Jan</t>
  </si>
  <si>
    <t>Nop</t>
  </si>
  <si>
    <t>Apr</t>
  </si>
  <si>
    <t>Mei</t>
  </si>
  <si>
    <t>asli 10%</t>
  </si>
  <si>
    <t>asli 17%</t>
  </si>
  <si>
    <t>juni</t>
  </si>
  <si>
    <t>naStrucTS</t>
  </si>
  <si>
    <t>Residuals</t>
  </si>
  <si>
    <t>Squared Residuals</t>
  </si>
  <si>
    <t>RMSE</t>
  </si>
  <si>
    <t>naInterep</t>
  </si>
  <si>
    <t>naLocf</t>
  </si>
  <si>
    <t>naIntere</t>
  </si>
  <si>
    <t>naStructTS</t>
  </si>
  <si>
    <t>naInterp</t>
  </si>
  <si>
    <t>PERBANDINGAN RMSE DARI BEBERAPA MODEL ESTIMASI DATA HILANG</t>
  </si>
  <si>
    <t>StructTS</t>
  </si>
  <si>
    <t>locf</t>
  </si>
  <si>
    <t>approx</t>
  </si>
  <si>
    <t>interp</t>
  </si>
  <si>
    <t>Aktual</t>
  </si>
  <si>
    <t>na.StructTS</t>
  </si>
  <si>
    <t>na.Interp</t>
  </si>
  <si>
    <t>na.approx</t>
  </si>
  <si>
    <t>na.locf</t>
  </si>
  <si>
    <t>na.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</si>
</sst>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0" xfId="0" applyFill="1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9" fontId="1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3" xfId="0" applyFont="1" applyFill="1" applyBorder="1"/>
    <xf numFmtId="0" fontId="2" fillId="0" borderId="0" xfId="0" applyFont="1"/>
    <xf numFmtId="0" fontId="1" fillId="0" borderId="1" xfId="0" applyFont="1" applyFill="1" applyBorder="1"/>
    <xf numFmtId="1" fontId="0" fillId="0" borderId="1" xfId="0" applyNumberFormat="1" applyFill="1" applyBorder="1" applyAlignment="1">
      <alignment horizontal="right"/>
    </xf>
    <xf numFmtId="1" fontId="0" fillId="0" borderId="0" xfId="0" applyNumberFormat="1" applyFill="1"/>
    <xf numFmtId="1" fontId="2" fillId="0" borderId="0" xfId="0" applyNumberFormat="1" applyFont="1" applyFill="1"/>
    <xf numFmtId="0" fontId="0" fillId="0" borderId="3" xfId="0" applyFill="1" applyBorder="1" applyAlignment="1">
      <alignment horizontal="right"/>
    </xf>
    <xf numFmtId="0" fontId="0" fillId="0" borderId="4" xfId="0" applyFill="1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1" fontId="0" fillId="0" borderId="5" xfId="0" applyNumberFormat="1" applyFill="1" applyBorder="1" applyAlignment="1">
      <alignment horizontal="right"/>
    </xf>
    <xf numFmtId="1" fontId="0" fillId="0" borderId="4" xfId="0" applyNumberFormat="1" applyFill="1" applyBorder="1"/>
    <xf numFmtId="1" fontId="0" fillId="0" borderId="4" xfId="0" applyNumberFormat="1" applyBorder="1"/>
    <xf numFmtId="0" fontId="0" fillId="3" borderId="4" xfId="0" applyFill="1" applyBorder="1"/>
    <xf numFmtId="0" fontId="1" fillId="0" borderId="6" xfId="0" applyFont="1" applyFill="1" applyBorder="1"/>
    <xf numFmtId="9" fontId="0" fillId="0" borderId="4" xfId="0" applyNumberFormat="1" applyBorder="1"/>
    <xf numFmtId="2" fontId="0" fillId="0" borderId="4" xfId="0" applyNumberFormat="1" applyBorder="1" applyAlignment="1">
      <alignment horizontal="center" vertical="center"/>
    </xf>
    <xf numFmtId="164" fontId="0" fillId="0" borderId="4" xfId="0" applyNumberFormat="1" applyBorder="1"/>
    <xf numFmtId="9" fontId="0" fillId="0" borderId="0" xfId="0" applyNumberFormat="1" applyFill="1"/>
    <xf numFmtId="1" fontId="0" fillId="2" borderId="1" xfId="0" applyNumberFormat="1" applyFill="1" applyBorder="1" applyAlignment="1">
      <alignment horizontal="right"/>
    </xf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 sz="1050"/>
            </a:pPr>
            <a:r>
              <a:rPr lang="id-ID" sz="1050"/>
              <a:t>Perbandingan</a:t>
            </a:r>
            <a:r>
              <a:rPr lang="id-ID" sz="1050" baseline="0"/>
              <a:t> data observasi dengan data estimasi curah hujan monsun missing 5%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Colate!$C$1</c:f>
              <c:strCache>
                <c:ptCount val="1"/>
                <c:pt idx="0">
                  <c:v>Aktual</c:v>
                </c:pt>
              </c:strCache>
            </c:strRef>
          </c:tx>
          <c:val>
            <c:numRef>
              <c:f>Colate!$C$2:$C$19</c:f>
              <c:numCache>
                <c:formatCode>0</c:formatCode>
                <c:ptCount val="18"/>
                <c:pt idx="0">
                  <c:v>0</c:v>
                </c:pt>
                <c:pt idx="1">
                  <c:v>581</c:v>
                </c:pt>
                <c:pt idx="2">
                  <c:v>374</c:v>
                </c:pt>
                <c:pt idx="3">
                  <c:v>31</c:v>
                </c:pt>
                <c:pt idx="4">
                  <c:v>192</c:v>
                </c:pt>
                <c:pt idx="5">
                  <c:v>1278</c:v>
                </c:pt>
                <c:pt idx="6">
                  <c:v>221</c:v>
                </c:pt>
                <c:pt idx="7">
                  <c:v>0</c:v>
                </c:pt>
                <c:pt idx="8">
                  <c:v>0</c:v>
                </c:pt>
                <c:pt idx="9">
                  <c:v>65</c:v>
                </c:pt>
                <c:pt idx="10">
                  <c:v>1014</c:v>
                </c:pt>
                <c:pt idx="11">
                  <c:v>113</c:v>
                </c:pt>
                <c:pt idx="12">
                  <c:v>237</c:v>
                </c:pt>
                <c:pt idx="13">
                  <c:v>166</c:v>
                </c:pt>
                <c:pt idx="14">
                  <c:v>0</c:v>
                </c:pt>
                <c:pt idx="15">
                  <c:v>0</c:v>
                </c:pt>
                <c:pt idx="16">
                  <c:v>32</c:v>
                </c:pt>
                <c:pt idx="17">
                  <c:v>958</c:v>
                </c:pt>
              </c:numCache>
            </c:numRef>
          </c:val>
        </c:ser>
        <c:ser>
          <c:idx val="1"/>
          <c:order val="1"/>
          <c:tx>
            <c:strRef>
              <c:f>Colate!$D$1</c:f>
              <c:strCache>
                <c:ptCount val="1"/>
                <c:pt idx="0">
                  <c:v>na.StructTS</c:v>
                </c:pt>
              </c:strCache>
            </c:strRef>
          </c:tx>
          <c:val>
            <c:numRef>
              <c:f>Colate!$D$2:$D$19</c:f>
              <c:numCache>
                <c:formatCode>0</c:formatCode>
                <c:ptCount val="18"/>
                <c:pt idx="0">
                  <c:v>58.91</c:v>
                </c:pt>
                <c:pt idx="1">
                  <c:v>347.49</c:v>
                </c:pt>
                <c:pt idx="2">
                  <c:v>240.9</c:v>
                </c:pt>
                <c:pt idx="3">
                  <c:v>34.729999999999997</c:v>
                </c:pt>
                <c:pt idx="4">
                  <c:v>321.5</c:v>
                </c:pt>
                <c:pt idx="5">
                  <c:v>265.01</c:v>
                </c:pt>
                <c:pt idx="6">
                  <c:v>180.29</c:v>
                </c:pt>
                <c:pt idx="7">
                  <c:v>68.739999999999995</c:v>
                </c:pt>
                <c:pt idx="8">
                  <c:v>56.39</c:v>
                </c:pt>
                <c:pt idx="9">
                  <c:v>111.38</c:v>
                </c:pt>
                <c:pt idx="10">
                  <c:v>704.96</c:v>
                </c:pt>
                <c:pt idx="11">
                  <c:v>145.91</c:v>
                </c:pt>
                <c:pt idx="12">
                  <c:v>171.7</c:v>
                </c:pt>
                <c:pt idx="13">
                  <c:v>-84.47</c:v>
                </c:pt>
                <c:pt idx="14">
                  <c:v>67.7</c:v>
                </c:pt>
                <c:pt idx="15">
                  <c:v>-12.11</c:v>
                </c:pt>
                <c:pt idx="16">
                  <c:v>-16.46</c:v>
                </c:pt>
                <c:pt idx="17">
                  <c:v>844.27</c:v>
                </c:pt>
              </c:numCache>
            </c:numRef>
          </c:val>
        </c:ser>
        <c:ser>
          <c:idx val="2"/>
          <c:order val="2"/>
          <c:tx>
            <c:strRef>
              <c:f>Colate!$E$1</c:f>
              <c:strCache>
                <c:ptCount val="1"/>
                <c:pt idx="0">
                  <c:v>na.Interp</c:v>
                </c:pt>
              </c:strCache>
            </c:strRef>
          </c:tx>
          <c:val>
            <c:numRef>
              <c:f>Colate!$E$2:$E$19</c:f>
              <c:numCache>
                <c:formatCode>0</c:formatCode>
                <c:ptCount val="18"/>
                <c:pt idx="0">
                  <c:v>-1.33</c:v>
                </c:pt>
                <c:pt idx="1">
                  <c:v>402.99</c:v>
                </c:pt>
                <c:pt idx="2">
                  <c:v>268.25</c:v>
                </c:pt>
                <c:pt idx="3">
                  <c:v>48.57</c:v>
                </c:pt>
                <c:pt idx="4">
                  <c:v>647.53</c:v>
                </c:pt>
                <c:pt idx="5">
                  <c:v>198.71</c:v>
                </c:pt>
                <c:pt idx="6">
                  <c:v>242.33</c:v>
                </c:pt>
                <c:pt idx="7">
                  <c:v>0.55000000000000004</c:v>
                </c:pt>
                <c:pt idx="8">
                  <c:v>-4.9400000000000004</c:v>
                </c:pt>
                <c:pt idx="9">
                  <c:v>71.72</c:v>
                </c:pt>
                <c:pt idx="10">
                  <c:v>788.38</c:v>
                </c:pt>
                <c:pt idx="11">
                  <c:v>193.34</c:v>
                </c:pt>
                <c:pt idx="12">
                  <c:v>-36.15</c:v>
                </c:pt>
                <c:pt idx="13">
                  <c:v>50.77</c:v>
                </c:pt>
                <c:pt idx="14">
                  <c:v>-13.35</c:v>
                </c:pt>
                <c:pt idx="15">
                  <c:v>21.79</c:v>
                </c:pt>
                <c:pt idx="16">
                  <c:v>16.18</c:v>
                </c:pt>
                <c:pt idx="17">
                  <c:v>404.41</c:v>
                </c:pt>
              </c:numCache>
            </c:numRef>
          </c:val>
        </c:ser>
        <c:ser>
          <c:idx val="3"/>
          <c:order val="3"/>
          <c:tx>
            <c:strRef>
              <c:f>Colate!$F$1</c:f>
              <c:strCache>
                <c:ptCount val="1"/>
                <c:pt idx="0">
                  <c:v>na.approx</c:v>
                </c:pt>
              </c:strCache>
            </c:strRef>
          </c:tx>
          <c:val>
            <c:numRef>
              <c:f>Colate!$F$2:$F$19</c:f>
              <c:numCache>
                <c:formatCode>0</c:formatCode>
                <c:ptCount val="18"/>
                <c:pt idx="0">
                  <c:v>3.5</c:v>
                </c:pt>
                <c:pt idx="1">
                  <c:v>439</c:v>
                </c:pt>
                <c:pt idx="2">
                  <c:v>315</c:v>
                </c:pt>
                <c:pt idx="3">
                  <c:v>112.5</c:v>
                </c:pt>
                <c:pt idx="4">
                  <c:v>691.5</c:v>
                </c:pt>
                <c:pt idx="5">
                  <c:v>274</c:v>
                </c:pt>
                <c:pt idx="6">
                  <c:v>212.5</c:v>
                </c:pt>
                <c:pt idx="7">
                  <c:v>0</c:v>
                </c:pt>
                <c:pt idx="8">
                  <c:v>13</c:v>
                </c:pt>
                <c:pt idx="9">
                  <c:v>93</c:v>
                </c:pt>
                <c:pt idx="10">
                  <c:v>899</c:v>
                </c:pt>
                <c:pt idx="11">
                  <c:v>198.5</c:v>
                </c:pt>
                <c:pt idx="12">
                  <c:v>177.5</c:v>
                </c:pt>
                <c:pt idx="13">
                  <c:v>139</c:v>
                </c:pt>
                <c:pt idx="14">
                  <c:v>2.5</c:v>
                </c:pt>
                <c:pt idx="15">
                  <c:v>33</c:v>
                </c:pt>
                <c:pt idx="16">
                  <c:v>27</c:v>
                </c:pt>
                <c:pt idx="17">
                  <c:v>325</c:v>
                </c:pt>
              </c:numCache>
            </c:numRef>
          </c:val>
        </c:ser>
        <c:ser>
          <c:idx val="4"/>
          <c:order val="4"/>
          <c:tx>
            <c:strRef>
              <c:f>Colate!$G$1</c:f>
              <c:strCache>
                <c:ptCount val="1"/>
                <c:pt idx="0">
                  <c:v>na.locf</c:v>
                </c:pt>
              </c:strCache>
            </c:strRef>
          </c:tx>
          <c:val>
            <c:numRef>
              <c:f>Colate!$G$2:$G$19</c:f>
              <c:numCache>
                <c:formatCode>0</c:formatCode>
                <c:ptCount val="18"/>
                <c:pt idx="0">
                  <c:v>7</c:v>
                </c:pt>
                <c:pt idx="1">
                  <c:v>563</c:v>
                </c:pt>
                <c:pt idx="2">
                  <c:v>563</c:v>
                </c:pt>
                <c:pt idx="3">
                  <c:v>0</c:v>
                </c:pt>
                <c:pt idx="4">
                  <c:v>237</c:v>
                </c:pt>
                <c:pt idx="5">
                  <c:v>149</c:v>
                </c:pt>
                <c:pt idx="6">
                  <c:v>339</c:v>
                </c:pt>
                <c:pt idx="7">
                  <c:v>0</c:v>
                </c:pt>
                <c:pt idx="8">
                  <c:v>0</c:v>
                </c:pt>
                <c:pt idx="9">
                  <c:v>171</c:v>
                </c:pt>
                <c:pt idx="10">
                  <c:v>1097</c:v>
                </c:pt>
                <c:pt idx="11">
                  <c:v>0</c:v>
                </c:pt>
                <c:pt idx="12">
                  <c:v>12</c:v>
                </c:pt>
                <c:pt idx="13">
                  <c:v>273</c:v>
                </c:pt>
                <c:pt idx="14">
                  <c:v>5</c:v>
                </c:pt>
                <c:pt idx="15">
                  <c:v>39</c:v>
                </c:pt>
                <c:pt idx="16">
                  <c:v>39</c:v>
                </c:pt>
                <c:pt idx="17">
                  <c:v>521</c:v>
                </c:pt>
              </c:numCache>
            </c:numRef>
          </c:val>
        </c:ser>
        <c:dLbls/>
        <c:gapWidth val="75"/>
        <c:overlap val="-25"/>
        <c:axId val="114123520"/>
        <c:axId val="114125056"/>
      </c:barChart>
      <c:catAx>
        <c:axId val="114123520"/>
        <c:scaling>
          <c:orientation val="minMax"/>
        </c:scaling>
        <c:axPos val="b"/>
        <c:majorTickMark val="none"/>
        <c:tickLblPos val="nextTo"/>
        <c:crossAx val="114125056"/>
        <c:crosses val="autoZero"/>
        <c:auto val="1"/>
        <c:lblAlgn val="ctr"/>
        <c:lblOffset val="100"/>
      </c:catAx>
      <c:valAx>
        <c:axId val="114125056"/>
        <c:scaling>
          <c:orientation val="minMax"/>
        </c:scaling>
        <c:axPos val="l"/>
        <c:majorGridlines/>
        <c:numFmt formatCode="0" sourceLinked="1"/>
        <c:majorTickMark val="none"/>
        <c:tickLblPos val="nextTo"/>
        <c:spPr>
          <a:ln w="9525">
            <a:noFill/>
          </a:ln>
        </c:spPr>
        <c:crossAx val="11412352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 sz="1100"/>
            </a:pPr>
            <a:r>
              <a:rPr lang="id-ID" sz="1100"/>
              <a:t>Perbandingan</a:t>
            </a:r>
            <a:r>
              <a:rPr lang="id-ID" sz="1100" baseline="0"/>
              <a:t> data observasi dengan data estimasi curah hujan monsun missing 10%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Colate!$C$1</c:f>
              <c:strCache>
                <c:ptCount val="1"/>
                <c:pt idx="0">
                  <c:v>Aktual</c:v>
                </c:pt>
              </c:strCache>
            </c:strRef>
          </c:tx>
          <c:val>
            <c:numRef>
              <c:f>Colate!$L$2:$L$37</c:f>
              <c:numCache>
                <c:formatCode>0</c:formatCode>
                <c:ptCount val="36"/>
                <c:pt idx="0">
                  <c:v>95</c:v>
                </c:pt>
                <c:pt idx="1">
                  <c:v>0</c:v>
                </c:pt>
                <c:pt idx="2">
                  <c:v>581</c:v>
                </c:pt>
                <c:pt idx="3">
                  <c:v>374</c:v>
                </c:pt>
                <c:pt idx="4">
                  <c:v>0</c:v>
                </c:pt>
                <c:pt idx="5">
                  <c:v>31</c:v>
                </c:pt>
                <c:pt idx="6">
                  <c:v>13</c:v>
                </c:pt>
                <c:pt idx="7">
                  <c:v>192</c:v>
                </c:pt>
                <c:pt idx="8">
                  <c:v>1146</c:v>
                </c:pt>
                <c:pt idx="9">
                  <c:v>1278</c:v>
                </c:pt>
                <c:pt idx="10">
                  <c:v>221</c:v>
                </c:pt>
                <c:pt idx="11">
                  <c:v>0</c:v>
                </c:pt>
                <c:pt idx="12">
                  <c:v>188</c:v>
                </c:pt>
                <c:pt idx="13">
                  <c:v>178</c:v>
                </c:pt>
                <c:pt idx="14">
                  <c:v>133</c:v>
                </c:pt>
                <c:pt idx="15">
                  <c:v>11</c:v>
                </c:pt>
                <c:pt idx="16">
                  <c:v>0</c:v>
                </c:pt>
                <c:pt idx="17">
                  <c:v>65</c:v>
                </c:pt>
                <c:pt idx="18">
                  <c:v>0</c:v>
                </c:pt>
                <c:pt idx="19">
                  <c:v>1014</c:v>
                </c:pt>
                <c:pt idx="20">
                  <c:v>701</c:v>
                </c:pt>
                <c:pt idx="21">
                  <c:v>712</c:v>
                </c:pt>
                <c:pt idx="22">
                  <c:v>113</c:v>
                </c:pt>
                <c:pt idx="23">
                  <c:v>237</c:v>
                </c:pt>
                <c:pt idx="24">
                  <c:v>8</c:v>
                </c:pt>
                <c:pt idx="25">
                  <c:v>0</c:v>
                </c:pt>
                <c:pt idx="26">
                  <c:v>166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32</c:v>
                </c:pt>
                <c:pt idx="32">
                  <c:v>521</c:v>
                </c:pt>
                <c:pt idx="33">
                  <c:v>958</c:v>
                </c:pt>
                <c:pt idx="34">
                  <c:v>170</c:v>
                </c:pt>
                <c:pt idx="35">
                  <c:v>313</c:v>
                </c:pt>
              </c:numCache>
            </c:numRef>
          </c:val>
        </c:ser>
        <c:ser>
          <c:idx val="1"/>
          <c:order val="1"/>
          <c:tx>
            <c:strRef>
              <c:f>Colate!$D$1</c:f>
              <c:strCache>
                <c:ptCount val="1"/>
                <c:pt idx="0">
                  <c:v>na.StructTS</c:v>
                </c:pt>
              </c:strCache>
            </c:strRef>
          </c:tx>
          <c:val>
            <c:numRef>
              <c:f>Colate!$M$2:$M$37</c:f>
              <c:numCache>
                <c:formatCode>0</c:formatCode>
                <c:ptCount val="36"/>
                <c:pt idx="0">
                  <c:v>159.38</c:v>
                </c:pt>
                <c:pt idx="1">
                  <c:v>59.04</c:v>
                </c:pt>
                <c:pt idx="2">
                  <c:v>361.46</c:v>
                </c:pt>
                <c:pt idx="3">
                  <c:v>256.60000000000002</c:v>
                </c:pt>
                <c:pt idx="4">
                  <c:v>46.87</c:v>
                </c:pt>
                <c:pt idx="5">
                  <c:v>44.64</c:v>
                </c:pt>
                <c:pt idx="6">
                  <c:v>39.18</c:v>
                </c:pt>
                <c:pt idx="7">
                  <c:v>236.27</c:v>
                </c:pt>
                <c:pt idx="8">
                  <c:v>475.04</c:v>
                </c:pt>
                <c:pt idx="9">
                  <c:v>283.08999999999997</c:v>
                </c:pt>
                <c:pt idx="10">
                  <c:v>210.24</c:v>
                </c:pt>
                <c:pt idx="11">
                  <c:v>79.28</c:v>
                </c:pt>
                <c:pt idx="12">
                  <c:v>295.27</c:v>
                </c:pt>
                <c:pt idx="13">
                  <c:v>317.23</c:v>
                </c:pt>
                <c:pt idx="14">
                  <c:v>90.33</c:v>
                </c:pt>
                <c:pt idx="15">
                  <c:v>21.58</c:v>
                </c:pt>
                <c:pt idx="16">
                  <c:v>55.21</c:v>
                </c:pt>
                <c:pt idx="17">
                  <c:v>130.38</c:v>
                </c:pt>
                <c:pt idx="18">
                  <c:v>95.37</c:v>
                </c:pt>
                <c:pt idx="19">
                  <c:v>703.02</c:v>
                </c:pt>
                <c:pt idx="20">
                  <c:v>599.41</c:v>
                </c:pt>
                <c:pt idx="21">
                  <c:v>462.52</c:v>
                </c:pt>
                <c:pt idx="22">
                  <c:v>149.69999999999999</c:v>
                </c:pt>
                <c:pt idx="23">
                  <c:v>171.31</c:v>
                </c:pt>
                <c:pt idx="24">
                  <c:v>56.74</c:v>
                </c:pt>
                <c:pt idx="25">
                  <c:v>51.17</c:v>
                </c:pt>
                <c:pt idx="26">
                  <c:v>-92.65</c:v>
                </c:pt>
                <c:pt idx="27">
                  <c:v>-55.83</c:v>
                </c:pt>
                <c:pt idx="28">
                  <c:v>-49.59</c:v>
                </c:pt>
                <c:pt idx="29">
                  <c:v>68.86</c:v>
                </c:pt>
                <c:pt idx="30">
                  <c:v>-29.48</c:v>
                </c:pt>
                <c:pt idx="31">
                  <c:v>-42.46</c:v>
                </c:pt>
                <c:pt idx="32">
                  <c:v>380.03</c:v>
                </c:pt>
                <c:pt idx="33">
                  <c:v>795.78</c:v>
                </c:pt>
                <c:pt idx="34">
                  <c:v>68.83</c:v>
                </c:pt>
                <c:pt idx="35">
                  <c:v>510.72</c:v>
                </c:pt>
              </c:numCache>
            </c:numRef>
          </c:val>
        </c:ser>
        <c:ser>
          <c:idx val="2"/>
          <c:order val="2"/>
          <c:tx>
            <c:strRef>
              <c:f>Colate!$E$1</c:f>
              <c:strCache>
                <c:ptCount val="1"/>
                <c:pt idx="0">
                  <c:v>na.Interp</c:v>
                </c:pt>
              </c:strCache>
            </c:strRef>
          </c:tx>
          <c:val>
            <c:numRef>
              <c:f>Colate!$N$2:$N$37</c:f>
              <c:numCache>
                <c:formatCode>0</c:formatCode>
                <c:ptCount val="36"/>
                <c:pt idx="0">
                  <c:v>46.78</c:v>
                </c:pt>
                <c:pt idx="1">
                  <c:v>-0.82</c:v>
                </c:pt>
                <c:pt idx="2">
                  <c:v>409.03</c:v>
                </c:pt>
                <c:pt idx="3">
                  <c:v>267.54000000000002</c:v>
                </c:pt>
                <c:pt idx="4">
                  <c:v>12.52</c:v>
                </c:pt>
                <c:pt idx="5">
                  <c:v>50.23</c:v>
                </c:pt>
                <c:pt idx="6">
                  <c:v>7.76</c:v>
                </c:pt>
                <c:pt idx="7">
                  <c:v>402.1</c:v>
                </c:pt>
                <c:pt idx="8">
                  <c:v>635.16</c:v>
                </c:pt>
                <c:pt idx="9">
                  <c:v>207.35</c:v>
                </c:pt>
                <c:pt idx="10">
                  <c:v>246.94</c:v>
                </c:pt>
                <c:pt idx="11">
                  <c:v>1.32</c:v>
                </c:pt>
                <c:pt idx="12">
                  <c:v>420.65</c:v>
                </c:pt>
                <c:pt idx="13">
                  <c:v>329.13</c:v>
                </c:pt>
                <c:pt idx="14">
                  <c:v>142.58000000000001</c:v>
                </c:pt>
                <c:pt idx="15">
                  <c:v>55</c:v>
                </c:pt>
                <c:pt idx="16">
                  <c:v>-7.13</c:v>
                </c:pt>
                <c:pt idx="17">
                  <c:v>68.95</c:v>
                </c:pt>
                <c:pt idx="18">
                  <c:v>-1.18</c:v>
                </c:pt>
                <c:pt idx="19">
                  <c:v>793.38</c:v>
                </c:pt>
                <c:pt idx="20">
                  <c:v>508.18</c:v>
                </c:pt>
                <c:pt idx="21">
                  <c:v>420.89</c:v>
                </c:pt>
                <c:pt idx="22">
                  <c:v>191.22</c:v>
                </c:pt>
                <c:pt idx="23">
                  <c:v>-24.25</c:v>
                </c:pt>
                <c:pt idx="24">
                  <c:v>25.71</c:v>
                </c:pt>
                <c:pt idx="25">
                  <c:v>19.71</c:v>
                </c:pt>
                <c:pt idx="26">
                  <c:v>14.8</c:v>
                </c:pt>
                <c:pt idx="27">
                  <c:v>0.44</c:v>
                </c:pt>
                <c:pt idx="28">
                  <c:v>3.03</c:v>
                </c:pt>
                <c:pt idx="29">
                  <c:v>-4.6500000000000004</c:v>
                </c:pt>
                <c:pt idx="30">
                  <c:v>26.28</c:v>
                </c:pt>
                <c:pt idx="31">
                  <c:v>19.16</c:v>
                </c:pt>
                <c:pt idx="32">
                  <c:v>350.01</c:v>
                </c:pt>
                <c:pt idx="33">
                  <c:v>437.23</c:v>
                </c:pt>
                <c:pt idx="34">
                  <c:v>93.1</c:v>
                </c:pt>
                <c:pt idx="35">
                  <c:v>547.24</c:v>
                </c:pt>
              </c:numCache>
            </c:numRef>
          </c:val>
        </c:ser>
        <c:ser>
          <c:idx val="3"/>
          <c:order val="3"/>
          <c:tx>
            <c:strRef>
              <c:f>Colate!$F$1</c:f>
              <c:strCache>
                <c:ptCount val="1"/>
                <c:pt idx="0">
                  <c:v>na.approx</c:v>
                </c:pt>
              </c:strCache>
            </c:strRef>
          </c:tx>
          <c:val>
            <c:numRef>
              <c:f>Colate!$O$2:$O$37</c:f>
              <c:numCache>
                <c:formatCode>0</c:formatCode>
                <c:ptCount val="36"/>
                <c:pt idx="0">
                  <c:v>116</c:v>
                </c:pt>
                <c:pt idx="1">
                  <c:v>3.5</c:v>
                </c:pt>
                <c:pt idx="2">
                  <c:v>439</c:v>
                </c:pt>
                <c:pt idx="3">
                  <c:v>315</c:v>
                </c:pt>
                <c:pt idx="4">
                  <c:v>75</c:v>
                </c:pt>
                <c:pt idx="5">
                  <c:v>150</c:v>
                </c:pt>
                <c:pt idx="6">
                  <c:v>14.5</c:v>
                </c:pt>
                <c:pt idx="7">
                  <c:v>289</c:v>
                </c:pt>
                <c:pt idx="8">
                  <c:v>341</c:v>
                </c:pt>
                <c:pt idx="9">
                  <c:v>274</c:v>
                </c:pt>
                <c:pt idx="10">
                  <c:v>213</c:v>
                </c:pt>
                <c:pt idx="11">
                  <c:v>0</c:v>
                </c:pt>
                <c:pt idx="12">
                  <c:v>396.5</c:v>
                </c:pt>
                <c:pt idx="13">
                  <c:v>294</c:v>
                </c:pt>
                <c:pt idx="14">
                  <c:v>126.5</c:v>
                </c:pt>
                <c:pt idx="15">
                  <c:v>44</c:v>
                </c:pt>
                <c:pt idx="16">
                  <c:v>13</c:v>
                </c:pt>
                <c:pt idx="17">
                  <c:v>93</c:v>
                </c:pt>
                <c:pt idx="18">
                  <c:v>18</c:v>
                </c:pt>
                <c:pt idx="19">
                  <c:v>779</c:v>
                </c:pt>
                <c:pt idx="20">
                  <c:v>462</c:v>
                </c:pt>
                <c:pt idx="21">
                  <c:v>380</c:v>
                </c:pt>
                <c:pt idx="22">
                  <c:v>198.5</c:v>
                </c:pt>
                <c:pt idx="23">
                  <c:v>177.5</c:v>
                </c:pt>
                <c:pt idx="24">
                  <c:v>19</c:v>
                </c:pt>
                <c:pt idx="25">
                  <c:v>9.67</c:v>
                </c:pt>
                <c:pt idx="26">
                  <c:v>139</c:v>
                </c:pt>
                <c:pt idx="27">
                  <c:v>5.67</c:v>
                </c:pt>
                <c:pt idx="28">
                  <c:v>11.33</c:v>
                </c:pt>
                <c:pt idx="29">
                  <c:v>3</c:v>
                </c:pt>
                <c:pt idx="30">
                  <c:v>33</c:v>
                </c:pt>
                <c:pt idx="31">
                  <c:v>27</c:v>
                </c:pt>
                <c:pt idx="32">
                  <c:v>87.67</c:v>
                </c:pt>
                <c:pt idx="33">
                  <c:v>108</c:v>
                </c:pt>
                <c:pt idx="34">
                  <c:v>220</c:v>
                </c:pt>
              </c:numCache>
            </c:numRef>
          </c:val>
        </c:ser>
        <c:ser>
          <c:idx val="4"/>
          <c:order val="4"/>
          <c:tx>
            <c:strRef>
              <c:f>Colate!$G$1</c:f>
              <c:strCache>
                <c:ptCount val="1"/>
                <c:pt idx="0">
                  <c:v>na.locf</c:v>
                </c:pt>
              </c:strCache>
            </c:strRef>
          </c:tx>
          <c:val>
            <c:numRef>
              <c:f>Colate!$P$2:$P$37</c:f>
              <c:numCache>
                <c:formatCode>0</c:formatCode>
                <c:ptCount val="36"/>
                <c:pt idx="0">
                  <c:v>226</c:v>
                </c:pt>
                <c:pt idx="1">
                  <c:v>7</c:v>
                </c:pt>
                <c:pt idx="2">
                  <c:v>563</c:v>
                </c:pt>
                <c:pt idx="3">
                  <c:v>563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237</c:v>
                </c:pt>
                <c:pt idx="8">
                  <c:v>237</c:v>
                </c:pt>
                <c:pt idx="9">
                  <c:v>149</c:v>
                </c:pt>
                <c:pt idx="10">
                  <c:v>339</c:v>
                </c:pt>
                <c:pt idx="11">
                  <c:v>0</c:v>
                </c:pt>
                <c:pt idx="12">
                  <c:v>83</c:v>
                </c:pt>
                <c:pt idx="13">
                  <c:v>387</c:v>
                </c:pt>
                <c:pt idx="14">
                  <c:v>0</c:v>
                </c:pt>
                <c:pt idx="15">
                  <c:v>63</c:v>
                </c:pt>
                <c:pt idx="16">
                  <c:v>0</c:v>
                </c:pt>
                <c:pt idx="17">
                  <c:v>171</c:v>
                </c:pt>
                <c:pt idx="18">
                  <c:v>35</c:v>
                </c:pt>
                <c:pt idx="19">
                  <c:v>1097</c:v>
                </c:pt>
                <c:pt idx="20">
                  <c:v>1097</c:v>
                </c:pt>
                <c:pt idx="21">
                  <c:v>510</c:v>
                </c:pt>
                <c:pt idx="22">
                  <c:v>0</c:v>
                </c:pt>
                <c:pt idx="23">
                  <c:v>12</c:v>
                </c:pt>
                <c:pt idx="24">
                  <c:v>29</c:v>
                </c:pt>
                <c:pt idx="25">
                  <c:v>29</c:v>
                </c:pt>
                <c:pt idx="26">
                  <c:v>273</c:v>
                </c:pt>
                <c:pt idx="27">
                  <c:v>0</c:v>
                </c:pt>
                <c:pt idx="28">
                  <c:v>0</c:v>
                </c:pt>
                <c:pt idx="29">
                  <c:v>5</c:v>
                </c:pt>
                <c:pt idx="30">
                  <c:v>39</c:v>
                </c:pt>
                <c:pt idx="31">
                  <c:v>39</c:v>
                </c:pt>
                <c:pt idx="32">
                  <c:v>67</c:v>
                </c:pt>
                <c:pt idx="33">
                  <c:v>67</c:v>
                </c:pt>
                <c:pt idx="34">
                  <c:v>177</c:v>
                </c:pt>
                <c:pt idx="35">
                  <c:v>157</c:v>
                </c:pt>
              </c:numCache>
            </c:numRef>
          </c:val>
        </c:ser>
        <c:gapWidth val="75"/>
        <c:overlap val="-25"/>
        <c:axId val="189396096"/>
        <c:axId val="189397632"/>
      </c:barChart>
      <c:catAx>
        <c:axId val="189396096"/>
        <c:scaling>
          <c:orientation val="minMax"/>
        </c:scaling>
        <c:axPos val="b"/>
        <c:majorTickMark val="none"/>
        <c:tickLblPos val="nextTo"/>
        <c:crossAx val="189397632"/>
        <c:crosses val="autoZero"/>
        <c:auto val="1"/>
        <c:lblAlgn val="ctr"/>
        <c:lblOffset val="100"/>
      </c:catAx>
      <c:valAx>
        <c:axId val="189397632"/>
        <c:scaling>
          <c:orientation val="minMax"/>
        </c:scaling>
        <c:axPos val="l"/>
        <c:majorGridlines/>
        <c:numFmt formatCode="0" sourceLinked="1"/>
        <c:majorTickMark val="none"/>
        <c:tickLblPos val="nextTo"/>
        <c:spPr>
          <a:ln w="9525">
            <a:noFill/>
          </a:ln>
        </c:spPr>
        <c:crossAx val="18939609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 sz="1100"/>
            </a:pPr>
            <a:r>
              <a:rPr lang="id-ID" sz="1100"/>
              <a:t>Perbandingan</a:t>
            </a:r>
            <a:r>
              <a:rPr lang="id-ID" sz="1100" baseline="0"/>
              <a:t> data observasi dengan data estimasi curah hujan monsun missing 10%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Colate!$C$1</c:f>
              <c:strCache>
                <c:ptCount val="1"/>
                <c:pt idx="0">
                  <c:v>Aktual</c:v>
                </c:pt>
              </c:strCache>
            </c:strRef>
          </c:tx>
          <c:val>
            <c:numRef>
              <c:f>Colate!$U$2:$U$62</c:f>
              <c:numCache>
                <c:formatCode>0</c:formatCode>
                <c:ptCount val="61"/>
                <c:pt idx="0">
                  <c:v>95</c:v>
                </c:pt>
                <c:pt idx="1">
                  <c:v>0</c:v>
                </c:pt>
                <c:pt idx="2">
                  <c:v>65</c:v>
                </c:pt>
                <c:pt idx="3">
                  <c:v>581</c:v>
                </c:pt>
                <c:pt idx="4">
                  <c:v>374</c:v>
                </c:pt>
                <c:pt idx="5">
                  <c:v>0</c:v>
                </c:pt>
                <c:pt idx="6">
                  <c:v>31</c:v>
                </c:pt>
                <c:pt idx="7">
                  <c:v>13</c:v>
                </c:pt>
                <c:pt idx="8">
                  <c:v>192</c:v>
                </c:pt>
                <c:pt idx="9">
                  <c:v>1146</c:v>
                </c:pt>
                <c:pt idx="10">
                  <c:v>70</c:v>
                </c:pt>
                <c:pt idx="11">
                  <c:v>1278</c:v>
                </c:pt>
                <c:pt idx="12">
                  <c:v>221</c:v>
                </c:pt>
                <c:pt idx="13">
                  <c:v>0</c:v>
                </c:pt>
                <c:pt idx="14">
                  <c:v>188</c:v>
                </c:pt>
                <c:pt idx="15">
                  <c:v>885</c:v>
                </c:pt>
                <c:pt idx="16">
                  <c:v>387</c:v>
                </c:pt>
                <c:pt idx="17">
                  <c:v>178</c:v>
                </c:pt>
                <c:pt idx="18">
                  <c:v>133</c:v>
                </c:pt>
                <c:pt idx="19">
                  <c:v>11</c:v>
                </c:pt>
                <c:pt idx="20">
                  <c:v>25</c:v>
                </c:pt>
                <c:pt idx="21">
                  <c:v>11</c:v>
                </c:pt>
                <c:pt idx="22">
                  <c:v>0</c:v>
                </c:pt>
                <c:pt idx="23">
                  <c:v>912</c:v>
                </c:pt>
                <c:pt idx="24">
                  <c:v>272</c:v>
                </c:pt>
                <c:pt idx="25">
                  <c:v>65</c:v>
                </c:pt>
                <c:pt idx="26">
                  <c:v>15</c:v>
                </c:pt>
                <c:pt idx="27">
                  <c:v>160</c:v>
                </c:pt>
                <c:pt idx="28">
                  <c:v>0</c:v>
                </c:pt>
                <c:pt idx="29">
                  <c:v>1054</c:v>
                </c:pt>
                <c:pt idx="30">
                  <c:v>93</c:v>
                </c:pt>
                <c:pt idx="31">
                  <c:v>1014</c:v>
                </c:pt>
                <c:pt idx="32">
                  <c:v>701</c:v>
                </c:pt>
                <c:pt idx="33">
                  <c:v>144</c:v>
                </c:pt>
                <c:pt idx="34">
                  <c:v>211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70</c:v>
                </c:pt>
                <c:pt idx="39">
                  <c:v>205</c:v>
                </c:pt>
                <c:pt idx="40">
                  <c:v>712</c:v>
                </c:pt>
                <c:pt idx="41">
                  <c:v>113</c:v>
                </c:pt>
                <c:pt idx="42">
                  <c:v>237</c:v>
                </c:pt>
                <c:pt idx="43">
                  <c:v>8</c:v>
                </c:pt>
                <c:pt idx="44">
                  <c:v>0</c:v>
                </c:pt>
                <c:pt idx="45">
                  <c:v>338</c:v>
                </c:pt>
                <c:pt idx="46">
                  <c:v>62</c:v>
                </c:pt>
                <c:pt idx="47">
                  <c:v>166</c:v>
                </c:pt>
                <c:pt idx="48">
                  <c:v>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0</c:v>
                </c:pt>
                <c:pt idx="54">
                  <c:v>32</c:v>
                </c:pt>
                <c:pt idx="55">
                  <c:v>521</c:v>
                </c:pt>
                <c:pt idx="56">
                  <c:v>958</c:v>
                </c:pt>
                <c:pt idx="57">
                  <c:v>170</c:v>
                </c:pt>
                <c:pt idx="58">
                  <c:v>130</c:v>
                </c:pt>
                <c:pt idx="59">
                  <c:v>157</c:v>
                </c:pt>
                <c:pt idx="60">
                  <c:v>313</c:v>
                </c:pt>
              </c:numCache>
            </c:numRef>
          </c:val>
        </c:ser>
        <c:ser>
          <c:idx val="1"/>
          <c:order val="1"/>
          <c:tx>
            <c:strRef>
              <c:f>Colate!$D$1</c:f>
              <c:strCache>
                <c:ptCount val="1"/>
                <c:pt idx="0">
                  <c:v>na.StructTS</c:v>
                </c:pt>
              </c:strCache>
            </c:strRef>
          </c:tx>
          <c:val>
            <c:numRef>
              <c:f>Colate!$V$2:$V$62</c:f>
              <c:numCache>
                <c:formatCode>0</c:formatCode>
                <c:ptCount val="61"/>
                <c:pt idx="0">
                  <c:v>159.38</c:v>
                </c:pt>
                <c:pt idx="1">
                  <c:v>59.04</c:v>
                </c:pt>
                <c:pt idx="2">
                  <c:v>65</c:v>
                </c:pt>
                <c:pt idx="3">
                  <c:v>361.46</c:v>
                </c:pt>
                <c:pt idx="4">
                  <c:v>256.60000000000002</c:v>
                </c:pt>
                <c:pt idx="5">
                  <c:v>46.87</c:v>
                </c:pt>
                <c:pt idx="6">
                  <c:v>44.64</c:v>
                </c:pt>
                <c:pt idx="7">
                  <c:v>39.18</c:v>
                </c:pt>
                <c:pt idx="8">
                  <c:v>236.27</c:v>
                </c:pt>
                <c:pt idx="9">
                  <c:v>475.04</c:v>
                </c:pt>
                <c:pt idx="10">
                  <c:v>70</c:v>
                </c:pt>
                <c:pt idx="11">
                  <c:v>283.08999999999997</c:v>
                </c:pt>
                <c:pt idx="12">
                  <c:v>210.24</c:v>
                </c:pt>
                <c:pt idx="13">
                  <c:v>79.28</c:v>
                </c:pt>
                <c:pt idx="14">
                  <c:v>295.27</c:v>
                </c:pt>
                <c:pt idx="15">
                  <c:v>885</c:v>
                </c:pt>
                <c:pt idx="16">
                  <c:v>387</c:v>
                </c:pt>
                <c:pt idx="17">
                  <c:v>317.23</c:v>
                </c:pt>
                <c:pt idx="18">
                  <c:v>90.33</c:v>
                </c:pt>
                <c:pt idx="19">
                  <c:v>21.58</c:v>
                </c:pt>
                <c:pt idx="20">
                  <c:v>25</c:v>
                </c:pt>
                <c:pt idx="21">
                  <c:v>11</c:v>
                </c:pt>
                <c:pt idx="22">
                  <c:v>55.21</c:v>
                </c:pt>
                <c:pt idx="23">
                  <c:v>912</c:v>
                </c:pt>
                <c:pt idx="24">
                  <c:v>272</c:v>
                </c:pt>
                <c:pt idx="25">
                  <c:v>130.38</c:v>
                </c:pt>
                <c:pt idx="26">
                  <c:v>15</c:v>
                </c:pt>
                <c:pt idx="27">
                  <c:v>160</c:v>
                </c:pt>
                <c:pt idx="28">
                  <c:v>95.37</c:v>
                </c:pt>
                <c:pt idx="29">
                  <c:v>1054</c:v>
                </c:pt>
                <c:pt idx="30">
                  <c:v>93</c:v>
                </c:pt>
                <c:pt idx="31">
                  <c:v>703.02</c:v>
                </c:pt>
                <c:pt idx="32">
                  <c:v>599.41</c:v>
                </c:pt>
                <c:pt idx="33">
                  <c:v>144</c:v>
                </c:pt>
                <c:pt idx="34">
                  <c:v>211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70</c:v>
                </c:pt>
                <c:pt idx="39">
                  <c:v>205</c:v>
                </c:pt>
                <c:pt idx="40">
                  <c:v>462.52</c:v>
                </c:pt>
                <c:pt idx="41">
                  <c:v>149.69999999999999</c:v>
                </c:pt>
                <c:pt idx="42">
                  <c:v>171.31</c:v>
                </c:pt>
                <c:pt idx="43">
                  <c:v>56.74</c:v>
                </c:pt>
                <c:pt idx="44">
                  <c:v>51.17</c:v>
                </c:pt>
                <c:pt idx="45">
                  <c:v>338</c:v>
                </c:pt>
                <c:pt idx="46">
                  <c:v>62</c:v>
                </c:pt>
                <c:pt idx="47">
                  <c:v>-92.65</c:v>
                </c:pt>
                <c:pt idx="48">
                  <c:v>5</c:v>
                </c:pt>
                <c:pt idx="49">
                  <c:v>-55.83</c:v>
                </c:pt>
                <c:pt idx="50">
                  <c:v>-49.59</c:v>
                </c:pt>
                <c:pt idx="51">
                  <c:v>68.86</c:v>
                </c:pt>
                <c:pt idx="52">
                  <c:v>25</c:v>
                </c:pt>
                <c:pt idx="53">
                  <c:v>-29.48</c:v>
                </c:pt>
                <c:pt idx="54">
                  <c:v>-42.46</c:v>
                </c:pt>
                <c:pt idx="55">
                  <c:v>380.03</c:v>
                </c:pt>
                <c:pt idx="56">
                  <c:v>795.78</c:v>
                </c:pt>
                <c:pt idx="57">
                  <c:v>68.83</c:v>
                </c:pt>
                <c:pt idx="58">
                  <c:v>130</c:v>
                </c:pt>
                <c:pt idx="59">
                  <c:v>157</c:v>
                </c:pt>
                <c:pt idx="60">
                  <c:v>510.72</c:v>
                </c:pt>
              </c:numCache>
            </c:numRef>
          </c:val>
        </c:ser>
        <c:ser>
          <c:idx val="2"/>
          <c:order val="2"/>
          <c:tx>
            <c:strRef>
              <c:f>Colate!$E$1</c:f>
              <c:strCache>
                <c:ptCount val="1"/>
                <c:pt idx="0">
                  <c:v>na.Interp</c:v>
                </c:pt>
              </c:strCache>
            </c:strRef>
          </c:tx>
          <c:val>
            <c:numRef>
              <c:f>Colate!$W$2:$W$62</c:f>
              <c:numCache>
                <c:formatCode>0</c:formatCode>
                <c:ptCount val="61"/>
                <c:pt idx="0">
                  <c:v>45.82</c:v>
                </c:pt>
                <c:pt idx="1">
                  <c:v>-1.87</c:v>
                </c:pt>
                <c:pt idx="2">
                  <c:v>161.57</c:v>
                </c:pt>
                <c:pt idx="3">
                  <c:v>412.37</c:v>
                </c:pt>
                <c:pt idx="4">
                  <c:v>270.26</c:v>
                </c:pt>
                <c:pt idx="5">
                  <c:v>12.83</c:v>
                </c:pt>
                <c:pt idx="6">
                  <c:v>43.97</c:v>
                </c:pt>
                <c:pt idx="7">
                  <c:v>6.76</c:v>
                </c:pt>
                <c:pt idx="8">
                  <c:v>415.61</c:v>
                </c:pt>
                <c:pt idx="9">
                  <c:v>628.72</c:v>
                </c:pt>
                <c:pt idx="10">
                  <c:v>34.200000000000003</c:v>
                </c:pt>
                <c:pt idx="11">
                  <c:v>228.21</c:v>
                </c:pt>
                <c:pt idx="12">
                  <c:v>234.43</c:v>
                </c:pt>
                <c:pt idx="13">
                  <c:v>0.39</c:v>
                </c:pt>
                <c:pt idx="14">
                  <c:v>413.57</c:v>
                </c:pt>
                <c:pt idx="15">
                  <c:v>953.89</c:v>
                </c:pt>
                <c:pt idx="16">
                  <c:v>639.99</c:v>
                </c:pt>
                <c:pt idx="17">
                  <c:v>438.5</c:v>
                </c:pt>
                <c:pt idx="18">
                  <c:v>137.38999999999999</c:v>
                </c:pt>
                <c:pt idx="19">
                  <c:v>36.479999999999997</c:v>
                </c:pt>
                <c:pt idx="20">
                  <c:v>-9.31</c:v>
                </c:pt>
                <c:pt idx="21">
                  <c:v>-6.15</c:v>
                </c:pt>
                <c:pt idx="22">
                  <c:v>-4.49</c:v>
                </c:pt>
                <c:pt idx="23">
                  <c:v>983.01</c:v>
                </c:pt>
                <c:pt idx="24">
                  <c:v>756.76</c:v>
                </c:pt>
                <c:pt idx="25">
                  <c:v>85.28</c:v>
                </c:pt>
                <c:pt idx="26">
                  <c:v>47.6</c:v>
                </c:pt>
                <c:pt idx="27">
                  <c:v>116.94</c:v>
                </c:pt>
                <c:pt idx="28">
                  <c:v>-4.5199999999999996</c:v>
                </c:pt>
                <c:pt idx="29">
                  <c:v>540.89</c:v>
                </c:pt>
                <c:pt idx="30">
                  <c:v>332.9</c:v>
                </c:pt>
                <c:pt idx="31">
                  <c:v>1143.53</c:v>
                </c:pt>
                <c:pt idx="32">
                  <c:v>892.8</c:v>
                </c:pt>
                <c:pt idx="33">
                  <c:v>585.44000000000005</c:v>
                </c:pt>
                <c:pt idx="34">
                  <c:v>316.58999999999997</c:v>
                </c:pt>
                <c:pt idx="35">
                  <c:v>160.76</c:v>
                </c:pt>
                <c:pt idx="36">
                  <c:v>31.07</c:v>
                </c:pt>
                <c:pt idx="37">
                  <c:v>114.73</c:v>
                </c:pt>
                <c:pt idx="38">
                  <c:v>246.07</c:v>
                </c:pt>
                <c:pt idx="39">
                  <c:v>472.85</c:v>
                </c:pt>
                <c:pt idx="40">
                  <c:v>384.45</c:v>
                </c:pt>
                <c:pt idx="41">
                  <c:v>182.55</c:v>
                </c:pt>
                <c:pt idx="42">
                  <c:v>59.23</c:v>
                </c:pt>
                <c:pt idx="43">
                  <c:v>13.59</c:v>
                </c:pt>
                <c:pt idx="44">
                  <c:v>13.81</c:v>
                </c:pt>
                <c:pt idx="45">
                  <c:v>205.8</c:v>
                </c:pt>
                <c:pt idx="46">
                  <c:v>277.11</c:v>
                </c:pt>
                <c:pt idx="47">
                  <c:v>81.37</c:v>
                </c:pt>
                <c:pt idx="48">
                  <c:v>60.63</c:v>
                </c:pt>
                <c:pt idx="49">
                  <c:v>-0.91</c:v>
                </c:pt>
                <c:pt idx="50">
                  <c:v>0.41</c:v>
                </c:pt>
                <c:pt idx="51">
                  <c:v>16.34</c:v>
                </c:pt>
                <c:pt idx="52">
                  <c:v>124.1</c:v>
                </c:pt>
                <c:pt idx="53">
                  <c:v>25.38</c:v>
                </c:pt>
                <c:pt idx="54">
                  <c:v>16.62</c:v>
                </c:pt>
                <c:pt idx="55">
                  <c:v>342.06</c:v>
                </c:pt>
                <c:pt idx="56">
                  <c:v>455.16</c:v>
                </c:pt>
                <c:pt idx="57">
                  <c:v>157.04</c:v>
                </c:pt>
                <c:pt idx="58">
                  <c:v>186.25</c:v>
                </c:pt>
                <c:pt idx="59">
                  <c:v>187.72</c:v>
                </c:pt>
                <c:pt idx="60">
                  <c:v>562.63</c:v>
                </c:pt>
              </c:numCache>
            </c:numRef>
          </c:val>
        </c:ser>
        <c:ser>
          <c:idx val="3"/>
          <c:order val="3"/>
          <c:tx>
            <c:strRef>
              <c:f>Colate!$F$1</c:f>
              <c:strCache>
                <c:ptCount val="1"/>
                <c:pt idx="0">
                  <c:v>na.approx</c:v>
                </c:pt>
              </c:strCache>
            </c:strRef>
          </c:tx>
          <c:val>
            <c:numRef>
              <c:f>Colate!$X$2:$X$62</c:f>
              <c:numCache>
                <c:formatCode>0</c:formatCode>
                <c:ptCount val="61"/>
                <c:pt idx="0">
                  <c:v>115.5</c:v>
                </c:pt>
                <c:pt idx="1">
                  <c:v>3.5</c:v>
                </c:pt>
                <c:pt idx="2">
                  <c:v>240.5</c:v>
                </c:pt>
                <c:pt idx="3">
                  <c:v>439</c:v>
                </c:pt>
                <c:pt idx="4">
                  <c:v>315</c:v>
                </c:pt>
                <c:pt idx="5">
                  <c:v>75</c:v>
                </c:pt>
                <c:pt idx="6">
                  <c:v>150</c:v>
                </c:pt>
                <c:pt idx="7">
                  <c:v>14.5</c:v>
                </c:pt>
                <c:pt idx="8">
                  <c:v>289</c:v>
                </c:pt>
                <c:pt idx="9">
                  <c:v>341</c:v>
                </c:pt>
                <c:pt idx="10">
                  <c:v>0</c:v>
                </c:pt>
                <c:pt idx="11">
                  <c:v>274</c:v>
                </c:pt>
                <c:pt idx="12">
                  <c:v>212.5</c:v>
                </c:pt>
                <c:pt idx="13">
                  <c:v>0</c:v>
                </c:pt>
                <c:pt idx="14">
                  <c:v>396.5</c:v>
                </c:pt>
                <c:pt idx="15">
                  <c:v>582.5</c:v>
                </c:pt>
                <c:pt idx="16">
                  <c:v>455</c:v>
                </c:pt>
                <c:pt idx="17">
                  <c:v>327.5</c:v>
                </c:pt>
                <c:pt idx="18">
                  <c:v>126.5</c:v>
                </c:pt>
                <c:pt idx="19">
                  <c:v>47.25</c:v>
                </c:pt>
                <c:pt idx="20">
                  <c:v>31.5</c:v>
                </c:pt>
                <c:pt idx="21">
                  <c:v>15.75</c:v>
                </c:pt>
                <c:pt idx="22">
                  <c:v>13</c:v>
                </c:pt>
                <c:pt idx="23">
                  <c:v>745.33</c:v>
                </c:pt>
                <c:pt idx="24">
                  <c:v>669.67</c:v>
                </c:pt>
                <c:pt idx="25">
                  <c:v>114</c:v>
                </c:pt>
                <c:pt idx="26">
                  <c:v>57</c:v>
                </c:pt>
                <c:pt idx="27">
                  <c:v>173.5</c:v>
                </c:pt>
                <c:pt idx="28">
                  <c:v>17.5</c:v>
                </c:pt>
                <c:pt idx="29">
                  <c:v>429</c:v>
                </c:pt>
                <c:pt idx="30">
                  <c:v>203.5</c:v>
                </c:pt>
                <c:pt idx="31">
                  <c:v>919.67</c:v>
                </c:pt>
                <c:pt idx="32">
                  <c:v>742.33</c:v>
                </c:pt>
                <c:pt idx="33">
                  <c:v>565</c:v>
                </c:pt>
                <c:pt idx="34">
                  <c:v>387.67</c:v>
                </c:pt>
                <c:pt idx="35">
                  <c:v>210.33</c:v>
                </c:pt>
                <c:pt idx="36">
                  <c:v>153.6</c:v>
                </c:pt>
                <c:pt idx="37">
                  <c:v>307.2</c:v>
                </c:pt>
                <c:pt idx="38">
                  <c:v>460.8</c:v>
                </c:pt>
                <c:pt idx="39">
                  <c:v>614.4</c:v>
                </c:pt>
                <c:pt idx="40">
                  <c:v>380</c:v>
                </c:pt>
                <c:pt idx="41">
                  <c:v>198.5</c:v>
                </c:pt>
                <c:pt idx="42">
                  <c:v>177.5</c:v>
                </c:pt>
                <c:pt idx="43">
                  <c:v>19.329999999999998</c:v>
                </c:pt>
                <c:pt idx="44">
                  <c:v>9.67</c:v>
                </c:pt>
                <c:pt idx="45">
                  <c:v>212.5</c:v>
                </c:pt>
                <c:pt idx="46">
                  <c:v>241.5</c:v>
                </c:pt>
                <c:pt idx="47">
                  <c:v>182</c:v>
                </c:pt>
                <c:pt idx="48">
                  <c:v>91</c:v>
                </c:pt>
                <c:pt idx="49">
                  <c:v>5.67</c:v>
                </c:pt>
                <c:pt idx="50">
                  <c:v>11.33</c:v>
                </c:pt>
                <c:pt idx="51">
                  <c:v>2.5</c:v>
                </c:pt>
                <c:pt idx="52">
                  <c:v>145</c:v>
                </c:pt>
                <c:pt idx="53">
                  <c:v>33</c:v>
                </c:pt>
                <c:pt idx="54">
                  <c:v>27</c:v>
                </c:pt>
                <c:pt idx="55">
                  <c:v>87.67</c:v>
                </c:pt>
                <c:pt idx="56">
                  <c:v>108.33</c:v>
                </c:pt>
                <c:pt idx="57">
                  <c:v>219.5</c:v>
                </c:pt>
                <c:pt idx="58">
                  <c:v>211</c:v>
                </c:pt>
              </c:numCache>
            </c:numRef>
          </c:val>
        </c:ser>
        <c:ser>
          <c:idx val="4"/>
          <c:order val="4"/>
          <c:tx>
            <c:strRef>
              <c:f>Colate!$G$1</c:f>
              <c:strCache>
                <c:ptCount val="1"/>
                <c:pt idx="0">
                  <c:v>na.locf</c:v>
                </c:pt>
              </c:strCache>
            </c:strRef>
          </c:tx>
          <c:val>
            <c:numRef>
              <c:f>Colate!$Y$2:$Y$62</c:f>
              <c:numCache>
                <c:formatCode>0</c:formatCode>
                <c:ptCount val="61"/>
                <c:pt idx="0">
                  <c:v>226</c:v>
                </c:pt>
                <c:pt idx="1">
                  <c:v>7</c:v>
                </c:pt>
                <c:pt idx="2">
                  <c:v>0</c:v>
                </c:pt>
                <c:pt idx="3">
                  <c:v>563</c:v>
                </c:pt>
                <c:pt idx="4">
                  <c:v>563</c:v>
                </c:pt>
                <c:pt idx="5">
                  <c:v>0</c:v>
                </c:pt>
                <c:pt idx="6">
                  <c:v>0</c:v>
                </c:pt>
                <c:pt idx="7">
                  <c:v>29</c:v>
                </c:pt>
                <c:pt idx="8">
                  <c:v>237</c:v>
                </c:pt>
                <c:pt idx="9">
                  <c:v>237</c:v>
                </c:pt>
                <c:pt idx="10">
                  <c:v>0</c:v>
                </c:pt>
                <c:pt idx="11">
                  <c:v>149</c:v>
                </c:pt>
                <c:pt idx="12">
                  <c:v>339</c:v>
                </c:pt>
                <c:pt idx="13">
                  <c:v>0</c:v>
                </c:pt>
                <c:pt idx="14">
                  <c:v>83</c:v>
                </c:pt>
                <c:pt idx="15">
                  <c:v>710</c:v>
                </c:pt>
                <c:pt idx="16">
                  <c:v>710</c:v>
                </c:pt>
                <c:pt idx="17">
                  <c:v>710</c:v>
                </c:pt>
                <c:pt idx="18">
                  <c:v>0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0</c:v>
                </c:pt>
                <c:pt idx="23">
                  <c:v>821</c:v>
                </c:pt>
                <c:pt idx="24">
                  <c:v>821</c:v>
                </c:pt>
                <c:pt idx="25">
                  <c:v>171</c:v>
                </c:pt>
                <c:pt idx="26">
                  <c:v>171</c:v>
                </c:pt>
                <c:pt idx="27">
                  <c:v>312</c:v>
                </c:pt>
                <c:pt idx="28">
                  <c:v>35</c:v>
                </c:pt>
                <c:pt idx="29">
                  <c:v>287</c:v>
                </c:pt>
                <c:pt idx="30">
                  <c:v>309</c:v>
                </c:pt>
                <c:pt idx="31">
                  <c:v>1097</c:v>
                </c:pt>
                <c:pt idx="32">
                  <c:v>1097</c:v>
                </c:pt>
                <c:pt idx="33">
                  <c:v>1097</c:v>
                </c:pt>
                <c:pt idx="34">
                  <c:v>1097</c:v>
                </c:pt>
                <c:pt idx="35">
                  <c:v>1097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510</c:v>
                </c:pt>
                <c:pt idx="41">
                  <c:v>0</c:v>
                </c:pt>
                <c:pt idx="42">
                  <c:v>12</c:v>
                </c:pt>
                <c:pt idx="43">
                  <c:v>29</c:v>
                </c:pt>
                <c:pt idx="44">
                  <c:v>29</c:v>
                </c:pt>
                <c:pt idx="45">
                  <c:v>394</c:v>
                </c:pt>
                <c:pt idx="46">
                  <c:v>60</c:v>
                </c:pt>
                <c:pt idx="47">
                  <c:v>273</c:v>
                </c:pt>
                <c:pt idx="48">
                  <c:v>273</c:v>
                </c:pt>
                <c:pt idx="49">
                  <c:v>0</c:v>
                </c:pt>
                <c:pt idx="50">
                  <c:v>0</c:v>
                </c:pt>
                <c:pt idx="51">
                  <c:v>5</c:v>
                </c:pt>
                <c:pt idx="52">
                  <c:v>15</c:v>
                </c:pt>
                <c:pt idx="53">
                  <c:v>39</c:v>
                </c:pt>
                <c:pt idx="54">
                  <c:v>39</c:v>
                </c:pt>
                <c:pt idx="55">
                  <c:v>67</c:v>
                </c:pt>
                <c:pt idx="56">
                  <c:v>67</c:v>
                </c:pt>
                <c:pt idx="57">
                  <c:v>177</c:v>
                </c:pt>
                <c:pt idx="58">
                  <c:v>262</c:v>
                </c:pt>
                <c:pt idx="59">
                  <c:v>131</c:v>
                </c:pt>
                <c:pt idx="60">
                  <c:v>131</c:v>
                </c:pt>
              </c:numCache>
            </c:numRef>
          </c:val>
        </c:ser>
        <c:gapWidth val="75"/>
        <c:overlap val="-25"/>
        <c:axId val="189378944"/>
        <c:axId val="189380480"/>
      </c:barChart>
      <c:catAx>
        <c:axId val="189378944"/>
        <c:scaling>
          <c:orientation val="minMax"/>
        </c:scaling>
        <c:axPos val="b"/>
        <c:majorTickMark val="none"/>
        <c:tickLblPos val="nextTo"/>
        <c:crossAx val="189380480"/>
        <c:crosses val="autoZero"/>
        <c:auto val="1"/>
        <c:lblAlgn val="ctr"/>
        <c:lblOffset val="100"/>
      </c:catAx>
      <c:valAx>
        <c:axId val="189380480"/>
        <c:scaling>
          <c:orientation val="minMax"/>
        </c:scaling>
        <c:axPos val="l"/>
        <c:majorGridlines/>
        <c:numFmt formatCode="0" sourceLinked="1"/>
        <c:majorTickMark val="none"/>
        <c:tickLblPos val="nextTo"/>
        <c:spPr>
          <a:ln w="9525">
            <a:noFill/>
          </a:ln>
        </c:spPr>
        <c:crossAx val="18937894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257736</xdr:colOff>
      <xdr:row>19</xdr:row>
      <xdr:rowOff>112059</xdr:rowOff>
    </xdr:from>
    <xdr:to>
      <xdr:col>7</xdr:col>
      <xdr:colOff>593912</xdr:colOff>
      <xdr:row>33</xdr:row>
      <xdr:rowOff>33618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392205</xdr:colOff>
      <xdr:row>13</xdr:row>
      <xdr:rowOff>100853</xdr:rowOff>
    </xdr:from>
    <xdr:to>
      <xdr:col>20</xdr:col>
      <xdr:colOff>89646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31</xdr:col>
      <xdr:colOff>302559</xdr:colOff>
      <xdr:row>26</xdr:row>
      <xdr:rowOff>56030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61"/>
  <sheetViews>
    <sheetView topLeftCell="A208" workbookViewId="0">
      <selection activeCell="F7" sqref="F7"/>
    </sheetView>
  </sheetViews>
  <sheetFormatPr defaultRowHeight="15"/>
  <sheetData>
    <row r="1" spans="2:7" ht="15.75" thickBot="1">
      <c r="B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2:7" ht="15.75" thickBot="1">
      <c r="B2" s="4">
        <v>522</v>
      </c>
      <c r="C2">
        <v>522</v>
      </c>
      <c r="D2">
        <v>522</v>
      </c>
      <c r="E2">
        <v>522</v>
      </c>
      <c r="F2">
        <v>522</v>
      </c>
      <c r="G2">
        <v>522</v>
      </c>
    </row>
    <row r="3" spans="2:7" ht="15.75" thickBot="1">
      <c r="B3" s="4">
        <v>324</v>
      </c>
      <c r="C3">
        <v>324</v>
      </c>
      <c r="D3">
        <v>324</v>
      </c>
      <c r="E3">
        <v>324</v>
      </c>
      <c r="F3">
        <v>324</v>
      </c>
      <c r="G3">
        <v>324</v>
      </c>
    </row>
    <row r="4" spans="2:7" ht="15.75" thickBot="1">
      <c r="B4" s="4">
        <v>123</v>
      </c>
      <c r="C4">
        <v>123</v>
      </c>
      <c r="D4">
        <v>123</v>
      </c>
      <c r="E4">
        <v>123</v>
      </c>
      <c r="F4">
        <v>123</v>
      </c>
      <c r="G4">
        <v>123</v>
      </c>
    </row>
    <row r="5" spans="2:7" ht="15.75" thickBot="1">
      <c r="B5" s="4">
        <v>190</v>
      </c>
      <c r="C5">
        <v>190</v>
      </c>
      <c r="D5">
        <v>190</v>
      </c>
      <c r="E5">
        <v>190</v>
      </c>
      <c r="F5">
        <v>190</v>
      </c>
      <c r="G5">
        <v>190</v>
      </c>
    </row>
    <row r="6" spans="2:7" ht="15.75" thickBot="1">
      <c r="B6" s="4">
        <v>71</v>
      </c>
      <c r="C6">
        <v>71</v>
      </c>
      <c r="D6">
        <v>71</v>
      </c>
      <c r="E6">
        <v>71</v>
      </c>
      <c r="F6">
        <v>71</v>
      </c>
      <c r="G6">
        <v>71</v>
      </c>
    </row>
    <row r="7" spans="2:7" ht="15.75" thickBot="1">
      <c r="B7" s="4">
        <v>6</v>
      </c>
      <c r="C7">
        <v>6</v>
      </c>
      <c r="D7">
        <v>6</v>
      </c>
      <c r="E7">
        <v>6</v>
      </c>
      <c r="F7">
        <v>6</v>
      </c>
      <c r="G7">
        <v>6</v>
      </c>
    </row>
    <row r="8" spans="2:7" ht="15.75" thickBot="1">
      <c r="B8" s="5">
        <v>107</v>
      </c>
      <c r="C8">
        <v>107</v>
      </c>
      <c r="D8">
        <v>107</v>
      </c>
      <c r="E8">
        <v>107</v>
      </c>
      <c r="F8">
        <v>107</v>
      </c>
      <c r="G8">
        <v>107</v>
      </c>
    </row>
    <row r="9" spans="2:7" ht="15.75" thickBot="1">
      <c r="B9" s="4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 spans="2:7" ht="15.75" thickBot="1">
      <c r="B10" s="4">
        <v>25</v>
      </c>
      <c r="C10">
        <v>25</v>
      </c>
      <c r="D10">
        <v>25</v>
      </c>
      <c r="E10">
        <v>25</v>
      </c>
      <c r="F10">
        <v>25</v>
      </c>
      <c r="G10">
        <v>25</v>
      </c>
    </row>
    <row r="11" spans="2:7" ht="15.75" thickBot="1">
      <c r="B11" s="4">
        <v>82</v>
      </c>
      <c r="C11">
        <v>82</v>
      </c>
      <c r="D11">
        <v>82</v>
      </c>
      <c r="E11">
        <v>82</v>
      </c>
      <c r="F11">
        <v>82</v>
      </c>
      <c r="G11">
        <v>82</v>
      </c>
    </row>
    <row r="12" spans="2:7" ht="15.75" thickBot="1">
      <c r="B12" s="4">
        <v>359</v>
      </c>
      <c r="C12">
        <v>359</v>
      </c>
      <c r="D12">
        <v>359</v>
      </c>
      <c r="E12">
        <v>359</v>
      </c>
      <c r="F12">
        <v>359</v>
      </c>
      <c r="G12">
        <v>359</v>
      </c>
    </row>
    <row r="13" spans="2:7" ht="15.75" thickBot="1">
      <c r="B13" s="4">
        <v>676</v>
      </c>
      <c r="C13">
        <v>676</v>
      </c>
      <c r="D13">
        <v>676</v>
      </c>
      <c r="E13">
        <v>676</v>
      </c>
      <c r="F13">
        <v>676</v>
      </c>
      <c r="G13">
        <v>676</v>
      </c>
    </row>
    <row r="14" spans="2:7" ht="15.75" thickBot="1">
      <c r="B14" s="4">
        <v>640</v>
      </c>
      <c r="C14">
        <v>640</v>
      </c>
      <c r="D14">
        <v>640</v>
      </c>
      <c r="E14">
        <v>640</v>
      </c>
      <c r="F14">
        <v>640</v>
      </c>
      <c r="G14">
        <v>640</v>
      </c>
    </row>
    <row r="15" spans="2:7" ht="15.75" thickBot="1">
      <c r="B15" s="4">
        <v>478</v>
      </c>
      <c r="C15">
        <v>478</v>
      </c>
      <c r="D15">
        <v>478</v>
      </c>
      <c r="E15">
        <v>478</v>
      </c>
      <c r="F15">
        <v>478</v>
      </c>
      <c r="G15">
        <v>478</v>
      </c>
    </row>
    <row r="16" spans="2:7" ht="15.75" thickBot="1">
      <c r="B16" s="4">
        <v>226</v>
      </c>
      <c r="C16">
        <v>226</v>
      </c>
      <c r="D16">
        <v>226</v>
      </c>
      <c r="E16">
        <v>226</v>
      </c>
      <c r="F16">
        <v>226</v>
      </c>
      <c r="G16">
        <v>226</v>
      </c>
    </row>
    <row r="17" spans="2:7" ht="15.75" thickBot="1">
      <c r="B17" s="4">
        <v>95</v>
      </c>
      <c r="C17">
        <v>95</v>
      </c>
      <c r="D17">
        <v>95</v>
      </c>
      <c r="E17">
        <v>95</v>
      </c>
      <c r="F17">
        <v>95</v>
      </c>
      <c r="G17">
        <v>95</v>
      </c>
    </row>
    <row r="18" spans="2:7" ht="15.75" thickBot="1">
      <c r="B18" s="4">
        <v>5</v>
      </c>
      <c r="C18">
        <v>5</v>
      </c>
      <c r="D18">
        <v>5</v>
      </c>
      <c r="E18">
        <v>5</v>
      </c>
      <c r="F18">
        <v>5</v>
      </c>
      <c r="G18">
        <v>5</v>
      </c>
    </row>
    <row r="19" spans="2:7" ht="15.75" thickBot="1">
      <c r="B19" s="4">
        <v>0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2:7" ht="15.75" thickBot="1">
      <c r="B20" s="4">
        <v>0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2:7" ht="15.75" thickBot="1">
      <c r="B21" s="4">
        <v>0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2:7" ht="15.75" thickBot="1">
      <c r="B22" s="4">
        <v>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2:7" ht="15.75" thickBot="1">
      <c r="B23" s="4">
        <v>0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2:7" ht="15.75" thickBot="1">
      <c r="B24" s="4">
        <v>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2:7" ht="15.75" thickBot="1">
      <c r="B25" s="4">
        <v>144</v>
      </c>
      <c r="C25">
        <v>144</v>
      </c>
      <c r="D25">
        <v>144</v>
      </c>
      <c r="E25">
        <v>144</v>
      </c>
      <c r="F25">
        <v>144</v>
      </c>
      <c r="G25">
        <v>144</v>
      </c>
    </row>
    <row r="26" spans="2:7" ht="15.75" thickBot="1">
      <c r="B26" s="4">
        <v>264</v>
      </c>
      <c r="C26">
        <v>264</v>
      </c>
      <c r="D26">
        <v>264</v>
      </c>
      <c r="E26">
        <v>264</v>
      </c>
      <c r="F26">
        <v>264</v>
      </c>
      <c r="G26">
        <v>264</v>
      </c>
    </row>
    <row r="27" spans="2:7" ht="15.75" thickBot="1">
      <c r="B27" s="4">
        <v>67</v>
      </c>
      <c r="C27">
        <v>67</v>
      </c>
      <c r="D27">
        <v>67</v>
      </c>
      <c r="E27">
        <v>67</v>
      </c>
      <c r="F27">
        <v>67</v>
      </c>
      <c r="G27">
        <v>67</v>
      </c>
    </row>
    <row r="28" spans="2:7" ht="15.75" thickBot="1">
      <c r="B28" s="4">
        <v>98</v>
      </c>
      <c r="C28">
        <v>98</v>
      </c>
      <c r="D28">
        <v>98</v>
      </c>
      <c r="E28">
        <v>98</v>
      </c>
      <c r="F28">
        <v>98</v>
      </c>
      <c r="G28">
        <v>98</v>
      </c>
    </row>
    <row r="29" spans="2:7" ht="15.75" thickBot="1">
      <c r="B29" s="4">
        <v>79</v>
      </c>
      <c r="C29">
        <v>79</v>
      </c>
      <c r="D29">
        <v>79</v>
      </c>
      <c r="E29">
        <v>79</v>
      </c>
      <c r="F29">
        <v>79</v>
      </c>
      <c r="G29">
        <v>79</v>
      </c>
    </row>
    <row r="30" spans="2:7" ht="15.75" thickBot="1">
      <c r="B30" s="4">
        <v>28</v>
      </c>
      <c r="C30">
        <v>28</v>
      </c>
      <c r="D30">
        <v>28</v>
      </c>
      <c r="E30">
        <v>28</v>
      </c>
      <c r="F30">
        <v>28</v>
      </c>
      <c r="G30">
        <v>28</v>
      </c>
    </row>
    <row r="31" spans="2:7" ht="15.75" thickBot="1">
      <c r="B31" s="4">
        <v>7</v>
      </c>
      <c r="C31">
        <v>7</v>
      </c>
      <c r="D31">
        <v>7</v>
      </c>
      <c r="E31">
        <v>7</v>
      </c>
      <c r="F31">
        <v>7</v>
      </c>
      <c r="G31">
        <v>7</v>
      </c>
    </row>
    <row r="32" spans="2:7" s="2" customFormat="1" ht="15.75" thickBot="1">
      <c r="B32" s="6">
        <v>0</v>
      </c>
      <c r="C32">
        <v>58.91</v>
      </c>
      <c r="D32">
        <v>-1.33</v>
      </c>
      <c r="E32">
        <v>3.5</v>
      </c>
      <c r="F32">
        <v>7</v>
      </c>
      <c r="G32">
        <v>200.67</v>
      </c>
    </row>
    <row r="33" spans="2:7" ht="15.75" thickBot="1">
      <c r="B33" s="4">
        <v>0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2:7" ht="15.75" thickBot="1">
      <c r="B34" s="4">
        <v>0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2:7" ht="15.75" thickBot="1">
      <c r="B35" s="4">
        <v>65</v>
      </c>
      <c r="C35">
        <v>65</v>
      </c>
      <c r="D35">
        <v>65</v>
      </c>
      <c r="E35">
        <v>65</v>
      </c>
      <c r="F35">
        <v>65</v>
      </c>
      <c r="G35">
        <v>65</v>
      </c>
    </row>
    <row r="36" spans="2:7" ht="15.75" thickBot="1">
      <c r="B36" s="4">
        <v>481</v>
      </c>
      <c r="C36">
        <v>481</v>
      </c>
      <c r="D36">
        <v>481</v>
      </c>
      <c r="E36">
        <v>481</v>
      </c>
      <c r="F36">
        <v>481</v>
      </c>
      <c r="G36">
        <v>481</v>
      </c>
    </row>
    <row r="37" spans="2:7" ht="15.75" thickBot="1">
      <c r="B37" s="4">
        <v>461</v>
      </c>
      <c r="C37">
        <v>461</v>
      </c>
      <c r="D37">
        <v>461</v>
      </c>
      <c r="E37">
        <v>461</v>
      </c>
      <c r="F37">
        <v>461</v>
      </c>
      <c r="G37">
        <v>461</v>
      </c>
    </row>
    <row r="38" spans="2:7" ht="15.75" thickBot="1">
      <c r="B38" s="4">
        <v>563</v>
      </c>
      <c r="C38">
        <v>563</v>
      </c>
      <c r="D38">
        <v>563</v>
      </c>
      <c r="E38">
        <v>563</v>
      </c>
      <c r="F38">
        <v>563</v>
      </c>
      <c r="G38">
        <v>563</v>
      </c>
    </row>
    <row r="39" spans="2:7" s="2" customFormat="1" ht="15.75" thickBot="1">
      <c r="B39" s="6">
        <v>581</v>
      </c>
      <c r="C39">
        <v>347.49</v>
      </c>
      <c r="D39">
        <v>402.99</v>
      </c>
      <c r="E39">
        <v>439</v>
      </c>
      <c r="F39">
        <v>563</v>
      </c>
      <c r="G39">
        <v>200.67</v>
      </c>
    </row>
    <row r="40" spans="2:7" s="2" customFormat="1" ht="15.75" thickBot="1">
      <c r="B40" s="6">
        <v>374</v>
      </c>
      <c r="C40">
        <v>240.9</v>
      </c>
      <c r="D40">
        <v>268.25</v>
      </c>
      <c r="E40">
        <v>315</v>
      </c>
      <c r="F40">
        <v>563</v>
      </c>
      <c r="G40">
        <v>200.67</v>
      </c>
    </row>
    <row r="41" spans="2:7" ht="15.75" thickBot="1">
      <c r="B41" s="4">
        <v>191</v>
      </c>
      <c r="C41">
        <v>191</v>
      </c>
      <c r="D41">
        <v>191</v>
      </c>
      <c r="E41">
        <v>191</v>
      </c>
      <c r="F41">
        <v>191</v>
      </c>
      <c r="G41">
        <v>191</v>
      </c>
    </row>
    <row r="42" spans="2:7" ht="15.75" thickBot="1">
      <c r="B42" s="4">
        <v>164</v>
      </c>
      <c r="C42">
        <v>164</v>
      </c>
      <c r="D42">
        <v>164</v>
      </c>
      <c r="E42">
        <v>164</v>
      </c>
      <c r="F42">
        <v>164</v>
      </c>
      <c r="G42">
        <v>164</v>
      </c>
    </row>
    <row r="43" spans="2:7" ht="15.75" thickBot="1">
      <c r="B43" s="4">
        <v>35</v>
      </c>
      <c r="C43">
        <v>35</v>
      </c>
      <c r="D43">
        <v>35</v>
      </c>
      <c r="E43">
        <v>35</v>
      </c>
      <c r="F43">
        <v>35</v>
      </c>
      <c r="G43">
        <v>35</v>
      </c>
    </row>
    <row r="44" spans="2:7" ht="15.75" thickBot="1">
      <c r="B44" s="4">
        <v>20</v>
      </c>
      <c r="C44">
        <v>20</v>
      </c>
      <c r="D44">
        <v>20</v>
      </c>
      <c r="E44">
        <v>20</v>
      </c>
      <c r="F44">
        <v>20</v>
      </c>
      <c r="G44">
        <v>20</v>
      </c>
    </row>
    <row r="45" spans="2:7" ht="15.75" thickBot="1">
      <c r="B45" s="4">
        <v>11</v>
      </c>
      <c r="C45">
        <v>11</v>
      </c>
      <c r="D45">
        <v>11</v>
      </c>
      <c r="E45">
        <v>11</v>
      </c>
      <c r="F45">
        <v>11</v>
      </c>
      <c r="G45">
        <v>11</v>
      </c>
    </row>
    <row r="46" spans="2:7" ht="15.75" thickBot="1">
      <c r="B46" s="4">
        <v>107</v>
      </c>
      <c r="C46">
        <v>107</v>
      </c>
      <c r="D46">
        <v>107</v>
      </c>
      <c r="E46">
        <v>107</v>
      </c>
      <c r="F46">
        <v>107</v>
      </c>
      <c r="G46">
        <v>107</v>
      </c>
    </row>
    <row r="47" spans="2:7" ht="15.75" thickBot="1">
      <c r="B47" s="4">
        <v>76</v>
      </c>
      <c r="C47">
        <v>76</v>
      </c>
      <c r="D47">
        <v>76</v>
      </c>
      <c r="E47">
        <v>76</v>
      </c>
      <c r="F47">
        <v>76</v>
      </c>
      <c r="G47">
        <v>76</v>
      </c>
    </row>
    <row r="48" spans="2:7" ht="15.75" thickBot="1">
      <c r="B48" s="4">
        <v>244</v>
      </c>
      <c r="C48">
        <v>244</v>
      </c>
      <c r="D48">
        <v>244</v>
      </c>
      <c r="E48">
        <v>244</v>
      </c>
      <c r="F48">
        <v>244</v>
      </c>
      <c r="G48">
        <v>244</v>
      </c>
    </row>
    <row r="49" spans="2:7" ht="15.75" thickBot="1">
      <c r="B49" s="4">
        <v>495</v>
      </c>
      <c r="C49">
        <v>495</v>
      </c>
      <c r="D49">
        <v>495</v>
      </c>
      <c r="E49">
        <v>495</v>
      </c>
      <c r="F49">
        <v>495</v>
      </c>
      <c r="G49">
        <v>495</v>
      </c>
    </row>
    <row r="50" spans="2:7" ht="15.75" thickBot="1">
      <c r="B50" s="4">
        <v>462</v>
      </c>
      <c r="C50">
        <v>462</v>
      </c>
      <c r="D50">
        <v>462</v>
      </c>
      <c r="E50">
        <v>462</v>
      </c>
      <c r="F50">
        <v>462</v>
      </c>
      <c r="G50">
        <v>462</v>
      </c>
    </row>
    <row r="51" spans="2:7" ht="15.75" thickBot="1">
      <c r="B51" s="4">
        <v>366</v>
      </c>
      <c r="C51">
        <v>366</v>
      </c>
      <c r="D51">
        <v>366</v>
      </c>
      <c r="E51">
        <v>366</v>
      </c>
      <c r="F51">
        <v>366</v>
      </c>
      <c r="G51">
        <v>366</v>
      </c>
    </row>
    <row r="52" spans="2:7" ht="15.75" thickBot="1">
      <c r="B52" s="4">
        <v>368</v>
      </c>
      <c r="C52">
        <v>368</v>
      </c>
      <c r="D52">
        <v>368</v>
      </c>
      <c r="E52">
        <v>368</v>
      </c>
      <c r="F52">
        <v>368</v>
      </c>
      <c r="G52">
        <v>368</v>
      </c>
    </row>
    <row r="53" spans="2:7" ht="15.75" thickBot="1">
      <c r="B53" s="4">
        <v>46</v>
      </c>
      <c r="C53">
        <v>46</v>
      </c>
      <c r="D53">
        <v>46</v>
      </c>
      <c r="E53">
        <v>46</v>
      </c>
      <c r="F53">
        <v>46</v>
      </c>
      <c r="G53">
        <v>46</v>
      </c>
    </row>
    <row r="54" spans="2:7" ht="15.75" thickBot="1">
      <c r="B54" s="4">
        <v>101</v>
      </c>
      <c r="C54">
        <v>101</v>
      </c>
      <c r="D54">
        <v>101</v>
      </c>
      <c r="E54">
        <v>101</v>
      </c>
      <c r="F54">
        <v>101</v>
      </c>
      <c r="G54">
        <v>101</v>
      </c>
    </row>
    <row r="55" spans="2:7" ht="15.75" thickBot="1">
      <c r="B55" s="4">
        <v>46</v>
      </c>
      <c r="C55">
        <v>46</v>
      </c>
      <c r="D55">
        <v>46</v>
      </c>
      <c r="E55">
        <v>46</v>
      </c>
      <c r="F55">
        <v>46</v>
      </c>
      <c r="G55">
        <v>46</v>
      </c>
    </row>
    <row r="56" spans="2:7" ht="15.75" thickBot="1">
      <c r="B56" s="4">
        <v>8</v>
      </c>
      <c r="C56">
        <v>8</v>
      </c>
      <c r="D56">
        <v>8</v>
      </c>
      <c r="E56">
        <v>8</v>
      </c>
      <c r="F56">
        <v>8</v>
      </c>
      <c r="G56">
        <v>8</v>
      </c>
    </row>
    <row r="57" spans="2:7" ht="15.75" thickBot="1">
      <c r="B57" s="4">
        <v>0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2:7" ht="15.75" thickBot="1">
      <c r="B58" s="4">
        <v>0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2:7" s="2" customFormat="1" ht="15.75" thickBot="1">
      <c r="B59" s="6">
        <v>31</v>
      </c>
      <c r="C59">
        <v>34.729999999999997</v>
      </c>
      <c r="D59">
        <v>48.57</v>
      </c>
      <c r="E59">
        <v>112.5</v>
      </c>
      <c r="F59">
        <v>0</v>
      </c>
      <c r="G59">
        <v>200.67</v>
      </c>
    </row>
    <row r="60" spans="2:7" ht="15.75" thickBot="1">
      <c r="B60" s="4">
        <v>225</v>
      </c>
      <c r="C60">
        <v>225</v>
      </c>
      <c r="D60">
        <v>225</v>
      </c>
      <c r="E60">
        <v>225</v>
      </c>
      <c r="F60">
        <v>225</v>
      </c>
      <c r="G60">
        <v>225</v>
      </c>
    </row>
    <row r="61" spans="2:7" ht="15.75" thickBot="1">
      <c r="B61" s="4">
        <v>99</v>
      </c>
      <c r="C61">
        <v>99</v>
      </c>
      <c r="D61">
        <v>99</v>
      </c>
      <c r="E61">
        <v>99</v>
      </c>
      <c r="F61">
        <v>99</v>
      </c>
      <c r="G61">
        <v>99</v>
      </c>
    </row>
    <row r="62" spans="2:7" ht="15.75" thickBot="1">
      <c r="B62" s="4">
        <v>745</v>
      </c>
      <c r="C62">
        <v>745</v>
      </c>
      <c r="D62">
        <v>745</v>
      </c>
      <c r="E62">
        <v>745</v>
      </c>
      <c r="F62">
        <v>745</v>
      </c>
      <c r="G62">
        <v>745</v>
      </c>
    </row>
    <row r="63" spans="2:7" ht="15.75" thickBot="1">
      <c r="B63" s="4">
        <v>325</v>
      </c>
      <c r="C63">
        <v>325</v>
      </c>
      <c r="D63">
        <v>325</v>
      </c>
      <c r="E63">
        <v>325</v>
      </c>
      <c r="F63">
        <v>325</v>
      </c>
      <c r="G63">
        <v>325</v>
      </c>
    </row>
    <row r="64" spans="2:7" ht="15.75" thickBot="1">
      <c r="B64" s="4">
        <v>217</v>
      </c>
      <c r="C64">
        <v>217</v>
      </c>
      <c r="D64">
        <v>217</v>
      </c>
      <c r="E64">
        <v>217</v>
      </c>
      <c r="F64">
        <v>217</v>
      </c>
      <c r="G64">
        <v>217</v>
      </c>
    </row>
    <row r="65" spans="2:7" ht="15.75" thickBot="1">
      <c r="B65" s="4">
        <v>17</v>
      </c>
      <c r="C65">
        <v>17</v>
      </c>
      <c r="D65">
        <v>17</v>
      </c>
      <c r="E65">
        <v>17</v>
      </c>
      <c r="F65">
        <v>17</v>
      </c>
      <c r="G65">
        <v>17</v>
      </c>
    </row>
    <row r="66" spans="2:7" ht="15.75" thickBot="1">
      <c r="B66" s="4">
        <v>45</v>
      </c>
      <c r="C66">
        <v>45</v>
      </c>
      <c r="D66">
        <v>45</v>
      </c>
      <c r="E66">
        <v>45</v>
      </c>
      <c r="F66">
        <v>45</v>
      </c>
      <c r="G66">
        <v>45</v>
      </c>
    </row>
    <row r="67" spans="2:7" ht="15.75" thickBot="1">
      <c r="B67" s="4">
        <v>29</v>
      </c>
      <c r="C67">
        <v>29</v>
      </c>
      <c r="D67">
        <v>29</v>
      </c>
      <c r="E67">
        <v>29</v>
      </c>
      <c r="F67">
        <v>29</v>
      </c>
      <c r="G67">
        <v>29</v>
      </c>
    </row>
    <row r="68" spans="2:7" ht="15.75" thickBot="1">
      <c r="B68" s="4">
        <v>13</v>
      </c>
      <c r="C68">
        <v>13</v>
      </c>
      <c r="D68">
        <v>13</v>
      </c>
      <c r="E68">
        <v>13</v>
      </c>
      <c r="F68">
        <v>13</v>
      </c>
      <c r="G68">
        <v>13</v>
      </c>
    </row>
    <row r="69" spans="2:7" ht="15.75" thickBot="1">
      <c r="B69" s="4">
        <v>0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2:7" ht="15.75" thickBot="1">
      <c r="B70" s="4">
        <v>0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2:7" ht="15.75" thickBot="1">
      <c r="B71" s="4">
        <v>93</v>
      </c>
      <c r="C71">
        <v>93</v>
      </c>
      <c r="D71">
        <v>93</v>
      </c>
      <c r="E71">
        <v>93</v>
      </c>
      <c r="F71">
        <v>93</v>
      </c>
      <c r="G71">
        <v>93</v>
      </c>
    </row>
    <row r="72" spans="2:7" ht="15.75" thickBot="1">
      <c r="B72" s="4">
        <v>237</v>
      </c>
      <c r="C72">
        <v>237</v>
      </c>
      <c r="D72">
        <v>237</v>
      </c>
      <c r="E72">
        <v>237</v>
      </c>
      <c r="F72">
        <v>237</v>
      </c>
      <c r="G72">
        <v>237</v>
      </c>
    </row>
    <row r="73" spans="2:7" s="2" customFormat="1" ht="15.75" thickBot="1">
      <c r="B73" s="6">
        <v>192</v>
      </c>
      <c r="C73">
        <v>321.5</v>
      </c>
      <c r="D73">
        <v>647.53</v>
      </c>
      <c r="E73">
        <v>691.5</v>
      </c>
      <c r="F73">
        <v>237</v>
      </c>
      <c r="G73">
        <v>200.67</v>
      </c>
    </row>
    <row r="74" spans="2:7" ht="15.75" thickBot="1">
      <c r="B74" s="4">
        <v>1146</v>
      </c>
      <c r="C74">
        <v>1146</v>
      </c>
      <c r="D74">
        <v>1146</v>
      </c>
      <c r="E74">
        <v>1146</v>
      </c>
      <c r="F74">
        <v>1146</v>
      </c>
      <c r="G74">
        <v>1146</v>
      </c>
    </row>
    <row r="75" spans="2:7" ht="15.75" thickBot="1">
      <c r="B75" s="4">
        <v>393</v>
      </c>
      <c r="C75">
        <v>393</v>
      </c>
      <c r="D75">
        <v>393</v>
      </c>
      <c r="E75">
        <v>393</v>
      </c>
      <c r="F75">
        <v>393</v>
      </c>
      <c r="G75">
        <v>393</v>
      </c>
    </row>
    <row r="76" spans="2:7" ht="15.75" thickBot="1">
      <c r="B76" s="4">
        <v>68</v>
      </c>
      <c r="C76">
        <v>68</v>
      </c>
      <c r="D76">
        <v>68</v>
      </c>
      <c r="E76">
        <v>68</v>
      </c>
      <c r="F76">
        <v>68</v>
      </c>
      <c r="G76">
        <v>68</v>
      </c>
    </row>
    <row r="77" spans="2:7" ht="15.75" thickBot="1">
      <c r="B77" s="4">
        <v>0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2:7" ht="15.75" thickBot="1">
      <c r="B78" s="4">
        <v>70</v>
      </c>
      <c r="C78">
        <v>70</v>
      </c>
      <c r="D78">
        <v>70</v>
      </c>
      <c r="E78">
        <v>70</v>
      </c>
      <c r="F78">
        <v>70</v>
      </c>
      <c r="G78">
        <v>70</v>
      </c>
    </row>
    <row r="79" spans="2:7" ht="15.75" thickBot="1">
      <c r="B79" s="4">
        <v>0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2:7" ht="15.75" thickBot="1">
      <c r="B80" s="4">
        <v>0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2:7" ht="15.75" thickBot="1">
      <c r="B81" s="4">
        <v>0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2:7" ht="15.75" thickBot="1">
      <c r="B82" s="4">
        <v>0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2:7" ht="15.75" thickBot="1">
      <c r="B83" s="4">
        <v>29</v>
      </c>
      <c r="C83">
        <v>29</v>
      </c>
      <c r="D83">
        <v>29</v>
      </c>
      <c r="E83">
        <v>29</v>
      </c>
      <c r="F83">
        <v>29</v>
      </c>
      <c r="G83">
        <v>29</v>
      </c>
    </row>
    <row r="84" spans="2:7" ht="15.75" thickBot="1">
      <c r="B84" s="4">
        <v>149</v>
      </c>
      <c r="C84">
        <v>149</v>
      </c>
      <c r="D84">
        <v>149</v>
      </c>
      <c r="E84">
        <v>149</v>
      </c>
      <c r="F84">
        <v>149</v>
      </c>
      <c r="G84">
        <v>149</v>
      </c>
    </row>
    <row r="85" spans="2:7" s="2" customFormat="1" ht="15.75" thickBot="1">
      <c r="B85" s="6">
        <v>1278</v>
      </c>
      <c r="C85">
        <v>265.01</v>
      </c>
      <c r="D85">
        <v>198.71</v>
      </c>
      <c r="E85">
        <v>274</v>
      </c>
      <c r="F85">
        <v>149</v>
      </c>
      <c r="G85">
        <v>200.67</v>
      </c>
    </row>
    <row r="86" spans="2:7" ht="15.75" thickBot="1">
      <c r="B86" s="4">
        <v>399</v>
      </c>
      <c r="C86">
        <v>399</v>
      </c>
      <c r="D86">
        <v>399</v>
      </c>
      <c r="E86">
        <v>399</v>
      </c>
      <c r="F86">
        <v>399</v>
      </c>
      <c r="G86">
        <v>399</v>
      </c>
    </row>
    <row r="87" spans="2:7" ht="15.75" thickBot="1">
      <c r="B87" s="4">
        <v>701</v>
      </c>
      <c r="C87">
        <v>701</v>
      </c>
      <c r="D87">
        <v>701</v>
      </c>
      <c r="E87">
        <v>701</v>
      </c>
      <c r="F87">
        <v>701</v>
      </c>
      <c r="G87">
        <v>701</v>
      </c>
    </row>
    <row r="88" spans="2:7" ht="15.75" thickBot="1">
      <c r="B88" s="4">
        <v>413</v>
      </c>
      <c r="C88">
        <v>413</v>
      </c>
      <c r="D88">
        <v>413</v>
      </c>
      <c r="E88">
        <v>413</v>
      </c>
      <c r="F88">
        <v>413</v>
      </c>
      <c r="G88">
        <v>413</v>
      </c>
    </row>
    <row r="89" spans="2:7" ht="15.75" thickBot="1">
      <c r="B89" s="4">
        <v>36</v>
      </c>
      <c r="C89">
        <v>36</v>
      </c>
      <c r="D89">
        <v>36</v>
      </c>
      <c r="E89">
        <v>36</v>
      </c>
      <c r="F89">
        <v>36</v>
      </c>
      <c r="G89">
        <v>36</v>
      </c>
    </row>
    <row r="90" spans="2:7" ht="15.75" thickBot="1">
      <c r="B90" s="4">
        <v>34</v>
      </c>
      <c r="C90">
        <v>34</v>
      </c>
      <c r="D90">
        <v>34</v>
      </c>
      <c r="E90">
        <v>34</v>
      </c>
      <c r="F90">
        <v>34</v>
      </c>
      <c r="G90">
        <v>34</v>
      </c>
    </row>
    <row r="91" spans="2:7" ht="15.75" thickBot="1">
      <c r="B91" s="4">
        <v>5</v>
      </c>
      <c r="C91">
        <v>5</v>
      </c>
      <c r="D91">
        <v>5</v>
      </c>
      <c r="E91">
        <v>5</v>
      </c>
      <c r="F91">
        <v>5</v>
      </c>
      <c r="G91">
        <v>5</v>
      </c>
    </row>
    <row r="92" spans="2:7" ht="15.75" thickBot="1">
      <c r="B92" s="4">
        <v>7</v>
      </c>
      <c r="C92">
        <v>7</v>
      </c>
      <c r="D92">
        <v>7</v>
      </c>
      <c r="E92">
        <v>7</v>
      </c>
      <c r="F92">
        <v>7</v>
      </c>
      <c r="G92">
        <v>7</v>
      </c>
    </row>
    <row r="93" spans="2:7" ht="15.75" thickBot="1">
      <c r="B93" s="4">
        <v>18</v>
      </c>
      <c r="C93">
        <v>18</v>
      </c>
      <c r="D93">
        <v>18</v>
      </c>
      <c r="E93">
        <v>18</v>
      </c>
      <c r="F93">
        <v>18</v>
      </c>
      <c r="G93">
        <v>18</v>
      </c>
    </row>
    <row r="94" spans="2:7" ht="15.75" thickBot="1">
      <c r="B94" s="4">
        <v>27</v>
      </c>
      <c r="C94">
        <v>27</v>
      </c>
      <c r="D94">
        <v>27</v>
      </c>
      <c r="E94">
        <v>27</v>
      </c>
      <c r="F94">
        <v>27</v>
      </c>
      <c r="G94">
        <v>27</v>
      </c>
    </row>
    <row r="95" spans="2:7" ht="15.75" thickBot="1">
      <c r="B95" s="4">
        <v>19</v>
      </c>
      <c r="C95">
        <v>19</v>
      </c>
      <c r="D95">
        <v>19</v>
      </c>
      <c r="E95">
        <v>19</v>
      </c>
      <c r="F95">
        <v>19</v>
      </c>
      <c r="G95">
        <v>19</v>
      </c>
    </row>
    <row r="96" spans="2:7" ht="15.75" thickBot="1">
      <c r="B96" s="4">
        <v>325</v>
      </c>
      <c r="C96">
        <v>325</v>
      </c>
      <c r="D96">
        <v>325</v>
      </c>
      <c r="E96">
        <v>325</v>
      </c>
      <c r="F96">
        <v>325</v>
      </c>
      <c r="G96">
        <v>325</v>
      </c>
    </row>
    <row r="97" spans="2:7" ht="15.75" thickBot="1">
      <c r="B97" s="4">
        <v>349</v>
      </c>
      <c r="C97">
        <v>349</v>
      </c>
      <c r="D97">
        <v>349</v>
      </c>
      <c r="E97">
        <v>349</v>
      </c>
      <c r="F97">
        <v>349</v>
      </c>
      <c r="G97">
        <v>349</v>
      </c>
    </row>
    <row r="98" spans="2:7" ht="15.75" thickBot="1">
      <c r="B98" s="4">
        <v>736</v>
      </c>
      <c r="C98">
        <v>736</v>
      </c>
      <c r="D98">
        <v>736</v>
      </c>
      <c r="E98">
        <v>736</v>
      </c>
      <c r="F98">
        <v>736</v>
      </c>
      <c r="G98">
        <v>736</v>
      </c>
    </row>
    <row r="99" spans="2:7" ht="15.75" thickBot="1">
      <c r="B99" s="4">
        <v>685</v>
      </c>
      <c r="C99">
        <v>685</v>
      </c>
      <c r="D99">
        <v>685</v>
      </c>
      <c r="E99">
        <v>685</v>
      </c>
      <c r="F99">
        <v>685</v>
      </c>
      <c r="G99">
        <v>685</v>
      </c>
    </row>
    <row r="100" spans="2:7" ht="15.75" thickBot="1">
      <c r="B100" s="4">
        <v>104</v>
      </c>
      <c r="C100">
        <v>104</v>
      </c>
      <c r="D100">
        <v>104</v>
      </c>
      <c r="E100">
        <v>104</v>
      </c>
      <c r="F100">
        <v>104</v>
      </c>
      <c r="G100">
        <v>104</v>
      </c>
    </row>
    <row r="101" spans="2:7" ht="15.75" thickBot="1">
      <c r="B101" s="4">
        <v>288</v>
      </c>
      <c r="C101">
        <v>288</v>
      </c>
      <c r="D101">
        <v>288</v>
      </c>
      <c r="E101">
        <v>288</v>
      </c>
      <c r="F101">
        <v>288</v>
      </c>
      <c r="G101">
        <v>288</v>
      </c>
    </row>
    <row r="102" spans="2:7" ht="15.75" thickBot="1">
      <c r="B102" s="4">
        <v>73</v>
      </c>
      <c r="C102">
        <v>73</v>
      </c>
      <c r="D102">
        <v>73</v>
      </c>
      <c r="E102">
        <v>73</v>
      </c>
      <c r="F102">
        <v>73</v>
      </c>
      <c r="G102">
        <v>73</v>
      </c>
    </row>
    <row r="103" spans="2:7" ht="15.75" thickBot="1">
      <c r="B103" s="4">
        <v>10</v>
      </c>
      <c r="C103">
        <v>10</v>
      </c>
      <c r="D103">
        <v>10</v>
      </c>
      <c r="E103">
        <v>10</v>
      </c>
      <c r="F103">
        <v>10</v>
      </c>
      <c r="G103">
        <v>10</v>
      </c>
    </row>
    <row r="104" spans="2:7" ht="15.75" thickBot="1">
      <c r="B104" s="4">
        <v>29</v>
      </c>
      <c r="C104">
        <v>29</v>
      </c>
      <c r="D104">
        <v>29</v>
      </c>
      <c r="E104">
        <v>29</v>
      </c>
      <c r="F104">
        <v>29</v>
      </c>
      <c r="G104">
        <v>29</v>
      </c>
    </row>
    <row r="105" spans="2:7" ht="15.75" thickBot="1">
      <c r="B105" s="4">
        <v>25</v>
      </c>
      <c r="C105">
        <v>25</v>
      </c>
      <c r="D105">
        <v>25</v>
      </c>
      <c r="E105">
        <v>25</v>
      </c>
      <c r="F105">
        <v>25</v>
      </c>
      <c r="G105">
        <v>25</v>
      </c>
    </row>
    <row r="106" spans="2:7" ht="15.75" thickBot="1">
      <c r="B106" s="4">
        <v>11</v>
      </c>
      <c r="C106">
        <v>11</v>
      </c>
      <c r="D106">
        <v>11</v>
      </c>
      <c r="E106">
        <v>11</v>
      </c>
      <c r="F106">
        <v>11</v>
      </c>
      <c r="G106">
        <v>11</v>
      </c>
    </row>
    <row r="107" spans="2:7" ht="15.75" thickBot="1">
      <c r="B107" s="4">
        <v>102</v>
      </c>
      <c r="C107">
        <v>102</v>
      </c>
      <c r="D107">
        <v>102</v>
      </c>
      <c r="E107">
        <v>102</v>
      </c>
      <c r="F107">
        <v>102</v>
      </c>
      <c r="G107">
        <v>102</v>
      </c>
    </row>
    <row r="108" spans="2:7" ht="15.75" thickBot="1">
      <c r="B108" s="4">
        <v>188</v>
      </c>
      <c r="C108">
        <v>188</v>
      </c>
      <c r="D108">
        <v>188</v>
      </c>
      <c r="E108">
        <v>188</v>
      </c>
      <c r="F108">
        <v>188</v>
      </c>
      <c r="G108">
        <v>188</v>
      </c>
    </row>
    <row r="109" spans="2:7" ht="15.75" thickBot="1">
      <c r="B109" s="4">
        <v>262</v>
      </c>
      <c r="C109">
        <v>262</v>
      </c>
      <c r="D109">
        <v>262</v>
      </c>
      <c r="E109">
        <v>262</v>
      </c>
      <c r="F109">
        <v>262</v>
      </c>
      <c r="G109">
        <v>262</v>
      </c>
    </row>
    <row r="110" spans="2:7" ht="15.75" thickBot="1">
      <c r="B110" s="4">
        <v>608</v>
      </c>
      <c r="C110">
        <v>608</v>
      </c>
      <c r="D110">
        <v>608</v>
      </c>
      <c r="E110">
        <v>608</v>
      </c>
      <c r="F110">
        <v>608</v>
      </c>
      <c r="G110">
        <v>608</v>
      </c>
    </row>
    <row r="111" spans="2:7" ht="15.75" thickBot="1">
      <c r="B111" s="4">
        <v>339</v>
      </c>
      <c r="C111">
        <v>339</v>
      </c>
      <c r="D111">
        <v>339</v>
      </c>
      <c r="E111">
        <v>339</v>
      </c>
      <c r="F111">
        <v>339</v>
      </c>
      <c r="G111">
        <v>339</v>
      </c>
    </row>
    <row r="112" spans="2:7" s="2" customFormat="1" ht="15.75" thickBot="1">
      <c r="B112" s="6">
        <v>221</v>
      </c>
      <c r="C112">
        <v>180.29</v>
      </c>
      <c r="D112">
        <v>242.33</v>
      </c>
      <c r="E112">
        <v>212.5</v>
      </c>
      <c r="F112">
        <v>339</v>
      </c>
      <c r="G112">
        <v>200.67</v>
      </c>
    </row>
    <row r="113" spans="2:7" ht="15.75" thickBot="1">
      <c r="B113" s="4">
        <v>86</v>
      </c>
      <c r="C113">
        <v>86</v>
      </c>
      <c r="D113">
        <v>86</v>
      </c>
      <c r="E113">
        <v>86</v>
      </c>
      <c r="F113">
        <v>86</v>
      </c>
      <c r="G113">
        <v>86</v>
      </c>
    </row>
    <row r="114" spans="2:7" ht="15.75" thickBot="1">
      <c r="B114" s="4">
        <v>214</v>
      </c>
      <c r="C114">
        <v>214</v>
      </c>
      <c r="D114">
        <v>214</v>
      </c>
      <c r="E114">
        <v>214</v>
      </c>
      <c r="F114">
        <v>214</v>
      </c>
      <c r="G114">
        <v>214</v>
      </c>
    </row>
    <row r="115" spans="2:7" ht="15.75" thickBot="1">
      <c r="B115" s="4">
        <v>0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2:7" ht="15.75" thickBot="1">
      <c r="B116" s="4">
        <v>0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2:7" s="2" customFormat="1" ht="15.75" thickBot="1">
      <c r="B117" s="6">
        <v>0</v>
      </c>
      <c r="C117">
        <v>68.739999999999995</v>
      </c>
      <c r="D117">
        <v>0.55000000000000004</v>
      </c>
      <c r="E117">
        <v>0</v>
      </c>
      <c r="F117">
        <v>0</v>
      </c>
      <c r="G117">
        <v>200.67</v>
      </c>
    </row>
    <row r="118" spans="2:7" ht="15.75" thickBot="1">
      <c r="B118" s="4">
        <v>0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2:7" ht="15.75" thickBot="1">
      <c r="B119" s="4">
        <v>83</v>
      </c>
      <c r="C119">
        <v>83</v>
      </c>
      <c r="D119">
        <v>83</v>
      </c>
      <c r="E119">
        <v>83</v>
      </c>
      <c r="F119">
        <v>83</v>
      </c>
      <c r="G119">
        <v>83</v>
      </c>
    </row>
    <row r="120" spans="2:7" ht="15.75" thickBot="1">
      <c r="B120" s="4">
        <v>188</v>
      </c>
      <c r="C120">
        <v>188</v>
      </c>
      <c r="D120">
        <v>188</v>
      </c>
      <c r="E120">
        <v>188</v>
      </c>
      <c r="F120">
        <v>188</v>
      </c>
      <c r="G120">
        <v>188</v>
      </c>
    </row>
    <row r="121" spans="2:7" ht="15.75" thickBot="1">
      <c r="B121" s="4">
        <v>710</v>
      </c>
      <c r="C121">
        <v>710</v>
      </c>
      <c r="D121">
        <v>710</v>
      </c>
      <c r="E121">
        <v>710</v>
      </c>
      <c r="F121">
        <v>710</v>
      </c>
      <c r="G121">
        <v>710</v>
      </c>
    </row>
    <row r="122" spans="2:7" ht="15.75" thickBot="1">
      <c r="B122" s="4">
        <v>885</v>
      </c>
      <c r="C122">
        <v>885</v>
      </c>
      <c r="D122">
        <v>885</v>
      </c>
      <c r="E122">
        <v>885</v>
      </c>
      <c r="F122">
        <v>885</v>
      </c>
      <c r="G122">
        <v>885</v>
      </c>
    </row>
    <row r="123" spans="2:7" ht="15.75" thickBot="1">
      <c r="B123" s="4">
        <v>387</v>
      </c>
      <c r="C123">
        <v>387</v>
      </c>
      <c r="D123">
        <v>387</v>
      </c>
      <c r="E123">
        <v>387</v>
      </c>
      <c r="F123">
        <v>387</v>
      </c>
      <c r="G123">
        <v>387</v>
      </c>
    </row>
    <row r="124" spans="2:7" ht="15.75" thickBot="1">
      <c r="B124" s="4">
        <v>178</v>
      </c>
      <c r="C124">
        <v>178</v>
      </c>
      <c r="D124">
        <v>178</v>
      </c>
      <c r="E124">
        <v>178</v>
      </c>
      <c r="F124">
        <v>178</v>
      </c>
      <c r="G124">
        <v>178</v>
      </c>
    </row>
    <row r="125" spans="2:7" ht="15.75" thickBot="1">
      <c r="B125" s="4">
        <v>200</v>
      </c>
      <c r="C125">
        <v>200</v>
      </c>
      <c r="D125">
        <v>200</v>
      </c>
      <c r="E125">
        <v>200</v>
      </c>
      <c r="F125">
        <v>200</v>
      </c>
      <c r="G125">
        <v>200</v>
      </c>
    </row>
    <row r="126" spans="2:7" ht="15.75" thickBot="1">
      <c r="B126" s="4">
        <v>2</v>
      </c>
      <c r="C126">
        <v>2</v>
      </c>
      <c r="D126">
        <v>2</v>
      </c>
      <c r="E126">
        <v>2</v>
      </c>
      <c r="F126">
        <v>2</v>
      </c>
      <c r="G126">
        <v>2</v>
      </c>
    </row>
    <row r="127" spans="2:7" ht="15.75" thickBot="1">
      <c r="B127" s="4">
        <v>0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2:7" ht="15.75" thickBot="1">
      <c r="B128" s="4">
        <v>0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2:7" ht="15.75" thickBot="1">
      <c r="B129" s="4">
        <v>0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2:7" ht="15.75" thickBot="1">
      <c r="B130" s="4">
        <v>0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2:7" ht="15.75" thickBot="1">
      <c r="B131" s="4">
        <v>0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2:7" ht="15.75" thickBot="1">
      <c r="B132" s="4">
        <v>133</v>
      </c>
      <c r="C132">
        <v>133</v>
      </c>
      <c r="D132">
        <v>133</v>
      </c>
      <c r="E132">
        <v>133</v>
      </c>
      <c r="F132">
        <v>133</v>
      </c>
      <c r="G132">
        <v>133</v>
      </c>
    </row>
    <row r="133" spans="2:7" ht="15.75" thickBot="1">
      <c r="B133" s="4">
        <v>253</v>
      </c>
      <c r="C133">
        <v>253</v>
      </c>
      <c r="D133">
        <v>253</v>
      </c>
      <c r="E133">
        <v>253</v>
      </c>
      <c r="F133">
        <v>253</v>
      </c>
      <c r="G133">
        <v>253</v>
      </c>
    </row>
    <row r="134" spans="2:7" ht="15.75" thickBot="1">
      <c r="B134" s="4">
        <v>336</v>
      </c>
      <c r="C134">
        <v>336</v>
      </c>
      <c r="D134">
        <v>336</v>
      </c>
      <c r="E134">
        <v>336</v>
      </c>
      <c r="F134">
        <v>336</v>
      </c>
      <c r="G134">
        <v>336</v>
      </c>
    </row>
    <row r="135" spans="2:7" ht="15.75" thickBot="1">
      <c r="B135" s="4">
        <v>282</v>
      </c>
      <c r="C135">
        <v>282</v>
      </c>
      <c r="D135">
        <v>282</v>
      </c>
      <c r="E135">
        <v>282</v>
      </c>
      <c r="F135">
        <v>282</v>
      </c>
      <c r="G135">
        <v>282</v>
      </c>
    </row>
    <row r="136" spans="2:7" ht="15.75" thickBot="1">
      <c r="B136" s="4">
        <v>248</v>
      </c>
      <c r="C136">
        <v>248</v>
      </c>
      <c r="D136">
        <v>248</v>
      </c>
      <c r="E136">
        <v>248</v>
      </c>
      <c r="F136">
        <v>248</v>
      </c>
      <c r="G136">
        <v>248</v>
      </c>
    </row>
    <row r="137" spans="2:7" ht="15.75" thickBot="1">
      <c r="B137" s="4">
        <v>63</v>
      </c>
      <c r="C137">
        <v>63</v>
      </c>
      <c r="D137">
        <v>63</v>
      </c>
      <c r="E137">
        <v>63</v>
      </c>
      <c r="F137">
        <v>63</v>
      </c>
      <c r="G137">
        <v>63</v>
      </c>
    </row>
    <row r="138" spans="2:7" ht="15.75" thickBot="1">
      <c r="B138" s="4">
        <v>11</v>
      </c>
      <c r="C138">
        <v>11</v>
      </c>
      <c r="D138">
        <v>11</v>
      </c>
      <c r="E138">
        <v>11</v>
      </c>
      <c r="F138">
        <v>11</v>
      </c>
      <c r="G138">
        <v>11</v>
      </c>
    </row>
    <row r="139" spans="2:7" ht="15.75" thickBot="1">
      <c r="B139" s="4">
        <v>25</v>
      </c>
      <c r="C139">
        <v>25</v>
      </c>
      <c r="D139">
        <v>25</v>
      </c>
      <c r="E139">
        <v>25</v>
      </c>
      <c r="F139">
        <v>25</v>
      </c>
      <c r="G139">
        <v>25</v>
      </c>
    </row>
    <row r="140" spans="2:7" ht="15.75" thickBot="1">
      <c r="B140" s="4">
        <v>11</v>
      </c>
      <c r="C140">
        <v>11</v>
      </c>
      <c r="D140">
        <v>11</v>
      </c>
      <c r="E140">
        <v>11</v>
      </c>
      <c r="F140">
        <v>11</v>
      </c>
      <c r="G140">
        <v>11</v>
      </c>
    </row>
    <row r="141" spans="2:7" ht="15.75" thickBot="1">
      <c r="B141" s="4">
        <v>0</v>
      </c>
      <c r="C141">
        <v>0</v>
      </c>
      <c r="D141">
        <v>0</v>
      </c>
      <c r="E141">
        <v>0</v>
      </c>
      <c r="F141">
        <v>0</v>
      </c>
      <c r="G141">
        <v>0</v>
      </c>
    </row>
    <row r="142" spans="2:7" ht="15.75" thickBot="1">
      <c r="B142" s="4">
        <v>15</v>
      </c>
      <c r="C142">
        <v>15</v>
      </c>
      <c r="D142">
        <v>15</v>
      </c>
      <c r="E142">
        <v>15</v>
      </c>
      <c r="F142">
        <v>15</v>
      </c>
      <c r="G142">
        <v>15</v>
      </c>
    </row>
    <row r="143" spans="2:7" ht="15.75" thickBot="1">
      <c r="B143" s="4">
        <v>146</v>
      </c>
      <c r="C143">
        <v>146</v>
      </c>
      <c r="D143">
        <v>146</v>
      </c>
      <c r="E143">
        <v>146</v>
      </c>
      <c r="F143">
        <v>146</v>
      </c>
      <c r="G143">
        <v>146</v>
      </c>
    </row>
    <row r="144" spans="2:7" ht="15.75" thickBot="1">
      <c r="B144" s="4">
        <v>132</v>
      </c>
      <c r="C144">
        <v>132</v>
      </c>
      <c r="D144">
        <v>132</v>
      </c>
      <c r="E144">
        <v>132</v>
      </c>
      <c r="F144">
        <v>132</v>
      </c>
      <c r="G144">
        <v>132</v>
      </c>
    </row>
    <row r="145" spans="2:7" ht="15.75" thickBot="1">
      <c r="B145" s="4">
        <v>170</v>
      </c>
      <c r="C145">
        <v>170</v>
      </c>
      <c r="D145">
        <v>170</v>
      </c>
      <c r="E145">
        <v>170</v>
      </c>
      <c r="F145">
        <v>170</v>
      </c>
      <c r="G145">
        <v>170</v>
      </c>
    </row>
    <row r="146" spans="2:7" ht="15.75" thickBot="1">
      <c r="B146" s="4">
        <v>268</v>
      </c>
      <c r="C146">
        <v>268</v>
      </c>
      <c r="D146">
        <v>268</v>
      </c>
      <c r="E146">
        <v>268</v>
      </c>
      <c r="F146">
        <v>268</v>
      </c>
      <c r="G146">
        <v>268</v>
      </c>
    </row>
    <row r="147" spans="2:7" ht="15.75" thickBot="1">
      <c r="B147" s="4">
        <v>383</v>
      </c>
      <c r="C147">
        <v>383</v>
      </c>
      <c r="D147">
        <v>383</v>
      </c>
      <c r="E147">
        <v>383</v>
      </c>
      <c r="F147">
        <v>383</v>
      </c>
      <c r="G147">
        <v>383</v>
      </c>
    </row>
    <row r="148" spans="2:7" ht="15.75" thickBot="1">
      <c r="B148" s="4">
        <v>316</v>
      </c>
      <c r="C148">
        <v>316</v>
      </c>
      <c r="D148">
        <v>316</v>
      </c>
      <c r="E148">
        <v>316</v>
      </c>
      <c r="F148">
        <v>316</v>
      </c>
      <c r="G148">
        <v>316</v>
      </c>
    </row>
    <row r="149" spans="2:7" ht="15.75" thickBot="1">
      <c r="B149" s="4">
        <v>144</v>
      </c>
      <c r="C149">
        <v>144</v>
      </c>
      <c r="D149">
        <v>144</v>
      </c>
      <c r="E149">
        <v>144</v>
      </c>
      <c r="F149">
        <v>144</v>
      </c>
      <c r="G149">
        <v>144</v>
      </c>
    </row>
    <row r="150" spans="2:7" ht="15.75" thickBot="1">
      <c r="B150" s="4">
        <v>104</v>
      </c>
      <c r="C150">
        <v>104</v>
      </c>
      <c r="D150">
        <v>104</v>
      </c>
      <c r="E150">
        <v>104</v>
      </c>
      <c r="F150">
        <v>104</v>
      </c>
      <c r="G150">
        <v>104</v>
      </c>
    </row>
    <row r="151" spans="2:7" ht="15.75" thickBot="1">
      <c r="B151" s="4">
        <v>0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2:7" ht="15.75" thickBot="1">
      <c r="B152" s="4">
        <v>0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2:7" ht="15.75" thickBot="1">
      <c r="B153" s="4">
        <v>0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2:7" s="2" customFormat="1" ht="15.75" thickBot="1">
      <c r="B154" s="6">
        <v>0</v>
      </c>
      <c r="C154">
        <v>56.39</v>
      </c>
      <c r="D154">
        <v>-4.9400000000000004</v>
      </c>
      <c r="E154">
        <v>13</v>
      </c>
      <c r="F154">
        <v>0</v>
      </c>
      <c r="G154">
        <v>200.67</v>
      </c>
    </row>
    <row r="155" spans="2:7" ht="15.75" thickBot="1">
      <c r="B155" s="4">
        <v>26</v>
      </c>
      <c r="C155">
        <v>26</v>
      </c>
      <c r="D155">
        <v>26</v>
      </c>
      <c r="E155">
        <v>26</v>
      </c>
      <c r="F155">
        <v>26</v>
      </c>
      <c r="G155">
        <v>26</v>
      </c>
    </row>
    <row r="156" spans="2:7" ht="15.75" thickBot="1">
      <c r="B156" s="4">
        <v>160</v>
      </c>
      <c r="C156">
        <v>160</v>
      </c>
      <c r="D156">
        <v>160</v>
      </c>
      <c r="E156">
        <v>160</v>
      </c>
      <c r="F156">
        <v>160</v>
      </c>
      <c r="G156">
        <v>160</v>
      </c>
    </row>
    <row r="157" spans="2:7" ht="15.75" thickBot="1">
      <c r="B157" s="4">
        <v>821</v>
      </c>
      <c r="C157">
        <v>821</v>
      </c>
      <c r="D157">
        <v>821</v>
      </c>
      <c r="E157">
        <v>821</v>
      </c>
      <c r="F157">
        <v>821</v>
      </c>
      <c r="G157">
        <v>821</v>
      </c>
    </row>
    <row r="158" spans="2:7" ht="15.75" thickBot="1">
      <c r="B158" s="4">
        <v>912</v>
      </c>
      <c r="C158">
        <v>912</v>
      </c>
      <c r="D158">
        <v>912</v>
      </c>
      <c r="E158">
        <v>912</v>
      </c>
      <c r="F158">
        <v>912</v>
      </c>
      <c r="G158">
        <v>912</v>
      </c>
    </row>
    <row r="159" spans="2:7" ht="15.75" thickBot="1">
      <c r="B159" s="4">
        <v>272</v>
      </c>
      <c r="C159">
        <v>272</v>
      </c>
      <c r="D159">
        <v>272</v>
      </c>
      <c r="E159">
        <v>272</v>
      </c>
      <c r="F159">
        <v>272</v>
      </c>
      <c r="G159">
        <v>272</v>
      </c>
    </row>
    <row r="160" spans="2:7" ht="15.75" thickBot="1">
      <c r="B160" s="4">
        <v>594</v>
      </c>
      <c r="C160">
        <v>594</v>
      </c>
      <c r="D160">
        <v>594</v>
      </c>
      <c r="E160">
        <v>594</v>
      </c>
      <c r="F160">
        <v>594</v>
      </c>
      <c r="G160">
        <v>594</v>
      </c>
    </row>
    <row r="161" spans="2:7" ht="15.75" thickBot="1">
      <c r="B161" s="4">
        <v>84</v>
      </c>
      <c r="C161">
        <v>84</v>
      </c>
      <c r="D161">
        <v>84</v>
      </c>
      <c r="E161">
        <v>84</v>
      </c>
      <c r="F161">
        <v>84</v>
      </c>
      <c r="G161">
        <v>84</v>
      </c>
    </row>
    <row r="162" spans="2:7" ht="15.75" thickBot="1">
      <c r="B162" s="4">
        <v>70</v>
      </c>
      <c r="C162">
        <v>70</v>
      </c>
      <c r="D162">
        <v>70</v>
      </c>
      <c r="E162">
        <v>70</v>
      </c>
      <c r="F162">
        <v>70</v>
      </c>
      <c r="G162">
        <v>70</v>
      </c>
    </row>
    <row r="163" spans="2:7" ht="15.75" thickBot="1">
      <c r="B163" s="4">
        <v>0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2:7" ht="15.75" thickBot="1">
      <c r="B164" s="4">
        <v>0</v>
      </c>
      <c r="C164">
        <v>0</v>
      </c>
      <c r="D164">
        <v>0</v>
      </c>
      <c r="E164">
        <v>0</v>
      </c>
      <c r="F164">
        <v>0</v>
      </c>
      <c r="G164">
        <v>0</v>
      </c>
    </row>
    <row r="165" spans="2:7" ht="15.75" thickBot="1">
      <c r="B165" s="4">
        <v>3</v>
      </c>
      <c r="C165">
        <v>3</v>
      </c>
      <c r="D165">
        <v>3</v>
      </c>
      <c r="E165">
        <v>3</v>
      </c>
      <c r="F165">
        <v>3</v>
      </c>
      <c r="G165">
        <v>3</v>
      </c>
    </row>
    <row r="166" spans="2:7" ht="15.75" thickBot="1">
      <c r="B166" s="4">
        <v>0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2:7" ht="15.75" thickBot="1">
      <c r="B167" s="4">
        <v>26</v>
      </c>
      <c r="C167">
        <v>26</v>
      </c>
      <c r="D167">
        <v>26</v>
      </c>
      <c r="E167">
        <v>26</v>
      </c>
      <c r="F167">
        <v>26</v>
      </c>
      <c r="G167">
        <v>26</v>
      </c>
    </row>
    <row r="168" spans="2:7" ht="15.75" thickBot="1">
      <c r="B168" s="4">
        <v>152</v>
      </c>
      <c r="C168">
        <v>152</v>
      </c>
      <c r="D168">
        <v>152</v>
      </c>
      <c r="E168">
        <v>152</v>
      </c>
      <c r="F168">
        <v>152</v>
      </c>
      <c r="G168">
        <v>152</v>
      </c>
    </row>
    <row r="169" spans="2:7" ht="15.75" thickBot="1">
      <c r="B169" s="4">
        <v>282</v>
      </c>
      <c r="C169">
        <v>282</v>
      </c>
      <c r="D169">
        <v>282</v>
      </c>
      <c r="E169">
        <v>282</v>
      </c>
      <c r="F169">
        <v>282</v>
      </c>
      <c r="G169">
        <v>282</v>
      </c>
    </row>
    <row r="170" spans="2:7" ht="15.75" thickBot="1">
      <c r="B170" s="4">
        <v>847</v>
      </c>
      <c r="C170">
        <v>847</v>
      </c>
      <c r="D170">
        <v>847</v>
      </c>
      <c r="E170">
        <v>847</v>
      </c>
      <c r="F170">
        <v>847</v>
      </c>
      <c r="G170">
        <v>847</v>
      </c>
    </row>
    <row r="171" spans="2:7" ht="15.75" thickBot="1">
      <c r="B171" s="4">
        <v>432</v>
      </c>
      <c r="C171">
        <v>432</v>
      </c>
      <c r="D171">
        <v>432</v>
      </c>
      <c r="E171">
        <v>432</v>
      </c>
      <c r="F171">
        <v>432</v>
      </c>
      <c r="G171">
        <v>432</v>
      </c>
    </row>
    <row r="172" spans="2:7" ht="15.75" thickBot="1">
      <c r="B172" s="4">
        <v>538</v>
      </c>
      <c r="C172">
        <v>538</v>
      </c>
      <c r="D172">
        <v>538</v>
      </c>
      <c r="E172">
        <v>538</v>
      </c>
      <c r="F172">
        <v>538</v>
      </c>
      <c r="G172">
        <v>538</v>
      </c>
    </row>
    <row r="173" spans="2:7" ht="15.75" thickBot="1">
      <c r="B173" s="4">
        <v>362</v>
      </c>
      <c r="C173">
        <v>362</v>
      </c>
      <c r="D173">
        <v>362</v>
      </c>
      <c r="E173">
        <v>362</v>
      </c>
      <c r="F173">
        <v>362</v>
      </c>
      <c r="G173">
        <v>362</v>
      </c>
    </row>
    <row r="174" spans="2:7" ht="15.75" thickBot="1">
      <c r="B174" s="4">
        <v>171</v>
      </c>
      <c r="C174">
        <v>171</v>
      </c>
      <c r="D174">
        <v>171</v>
      </c>
      <c r="E174">
        <v>171</v>
      </c>
      <c r="F174">
        <v>171</v>
      </c>
      <c r="G174">
        <v>171</v>
      </c>
    </row>
    <row r="175" spans="2:7" s="2" customFormat="1" ht="15.75" thickBot="1">
      <c r="B175" s="6">
        <v>65</v>
      </c>
      <c r="C175">
        <v>111.38</v>
      </c>
      <c r="D175">
        <v>71.72</v>
      </c>
      <c r="E175">
        <v>93</v>
      </c>
      <c r="F175">
        <v>171</v>
      </c>
      <c r="G175">
        <v>200.67</v>
      </c>
    </row>
    <row r="176" spans="2:7" ht="15.75" thickBot="1">
      <c r="B176" s="5">
        <v>15</v>
      </c>
      <c r="C176">
        <v>15</v>
      </c>
      <c r="D176">
        <v>15</v>
      </c>
      <c r="E176">
        <v>15</v>
      </c>
      <c r="F176">
        <v>15</v>
      </c>
      <c r="G176">
        <v>15</v>
      </c>
    </row>
    <row r="177" spans="2:7" ht="15.75" thickBot="1">
      <c r="B177" s="4">
        <v>0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2:7" ht="15.75" thickBot="1">
      <c r="B178" s="4">
        <v>9</v>
      </c>
      <c r="C178">
        <v>9</v>
      </c>
      <c r="D178">
        <v>9</v>
      </c>
      <c r="E178">
        <v>9</v>
      </c>
      <c r="F178">
        <v>9</v>
      </c>
      <c r="G178">
        <v>9</v>
      </c>
    </row>
    <row r="179" spans="2:7" ht="15.75" thickBot="1">
      <c r="B179" s="4">
        <v>47</v>
      </c>
      <c r="C179">
        <v>47</v>
      </c>
      <c r="D179">
        <v>47</v>
      </c>
      <c r="E179">
        <v>47</v>
      </c>
      <c r="F179">
        <v>47</v>
      </c>
      <c r="G179">
        <v>47</v>
      </c>
    </row>
    <row r="180" spans="2:7" ht="15.75" thickBot="1">
      <c r="B180" s="4">
        <v>169</v>
      </c>
      <c r="C180">
        <v>169</v>
      </c>
      <c r="D180">
        <v>169</v>
      </c>
      <c r="E180">
        <v>169</v>
      </c>
      <c r="F180">
        <v>169</v>
      </c>
      <c r="G180">
        <v>169</v>
      </c>
    </row>
    <row r="181" spans="2:7" ht="15.75" thickBot="1">
      <c r="B181" s="4">
        <v>540</v>
      </c>
      <c r="C181">
        <v>540</v>
      </c>
      <c r="D181">
        <v>540</v>
      </c>
      <c r="E181">
        <v>540</v>
      </c>
      <c r="F181">
        <v>540</v>
      </c>
      <c r="G181">
        <v>540</v>
      </c>
    </row>
    <row r="182" spans="2:7" ht="15.75" thickBot="1">
      <c r="B182" s="4">
        <v>933</v>
      </c>
      <c r="C182">
        <v>933</v>
      </c>
      <c r="D182">
        <v>933</v>
      </c>
      <c r="E182">
        <v>933</v>
      </c>
      <c r="F182">
        <v>933</v>
      </c>
      <c r="G182">
        <v>933</v>
      </c>
    </row>
    <row r="183" spans="2:7" ht="15.75" thickBot="1">
      <c r="B183" s="4">
        <v>780</v>
      </c>
      <c r="C183">
        <v>780</v>
      </c>
      <c r="D183">
        <v>780</v>
      </c>
      <c r="E183">
        <v>780</v>
      </c>
      <c r="F183">
        <v>780</v>
      </c>
      <c r="G183">
        <v>780</v>
      </c>
    </row>
    <row r="184" spans="2:7" ht="15.75" thickBot="1">
      <c r="B184" s="4">
        <v>312</v>
      </c>
      <c r="C184">
        <v>312</v>
      </c>
      <c r="D184">
        <v>312</v>
      </c>
      <c r="E184">
        <v>312</v>
      </c>
      <c r="F184">
        <v>312</v>
      </c>
      <c r="G184">
        <v>312</v>
      </c>
    </row>
    <row r="185" spans="2:7" ht="15.75" thickBot="1">
      <c r="B185" s="4">
        <v>160</v>
      </c>
      <c r="C185">
        <v>160</v>
      </c>
      <c r="D185">
        <v>160</v>
      </c>
      <c r="E185">
        <v>160</v>
      </c>
      <c r="F185">
        <v>160</v>
      </c>
      <c r="G185">
        <v>160</v>
      </c>
    </row>
    <row r="186" spans="2:7" ht="15.75" thickBot="1">
      <c r="B186" s="4">
        <v>35</v>
      </c>
      <c r="C186">
        <v>35</v>
      </c>
      <c r="D186">
        <v>35</v>
      </c>
      <c r="E186">
        <v>35</v>
      </c>
      <c r="F186">
        <v>35</v>
      </c>
      <c r="G186">
        <v>35</v>
      </c>
    </row>
    <row r="187" spans="2:7" ht="15.75" thickBot="1">
      <c r="B187" s="5">
        <v>0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2:7" ht="15.75" thickBot="1">
      <c r="B188" s="4">
        <v>0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2:7" ht="15.75" thickBot="1">
      <c r="B189" s="4">
        <v>0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2:7" ht="15.75" thickBot="1">
      <c r="B190" s="4">
        <v>0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2:7" ht="15.75" thickBot="1">
      <c r="B191" s="4">
        <v>152</v>
      </c>
      <c r="C191">
        <v>152</v>
      </c>
      <c r="D191">
        <v>152</v>
      </c>
      <c r="E191">
        <v>152</v>
      </c>
      <c r="F191">
        <v>152</v>
      </c>
      <c r="G191">
        <v>152</v>
      </c>
    </row>
    <row r="192" spans="2:7" ht="15.75" thickBot="1">
      <c r="B192" s="4">
        <v>287</v>
      </c>
      <c r="C192">
        <v>287</v>
      </c>
      <c r="D192">
        <v>287</v>
      </c>
      <c r="E192">
        <v>287</v>
      </c>
      <c r="F192">
        <v>287</v>
      </c>
      <c r="G192">
        <v>287</v>
      </c>
    </row>
    <row r="193" spans="2:7" ht="15.75" thickBot="1">
      <c r="B193" s="4">
        <v>1054</v>
      </c>
      <c r="C193">
        <v>1054</v>
      </c>
      <c r="D193">
        <v>1054</v>
      </c>
      <c r="E193">
        <v>1054</v>
      </c>
      <c r="F193">
        <v>1054</v>
      </c>
      <c r="G193">
        <v>1054</v>
      </c>
    </row>
    <row r="194" spans="2:7" ht="15.75" thickBot="1">
      <c r="B194" s="4">
        <v>571</v>
      </c>
      <c r="C194">
        <v>571</v>
      </c>
      <c r="D194">
        <v>571</v>
      </c>
      <c r="E194">
        <v>571</v>
      </c>
      <c r="F194">
        <v>571</v>
      </c>
      <c r="G194">
        <v>571</v>
      </c>
    </row>
    <row r="195" spans="2:7" ht="15.75" thickBot="1">
      <c r="B195" s="4">
        <v>632</v>
      </c>
      <c r="C195">
        <v>632</v>
      </c>
      <c r="D195">
        <v>632</v>
      </c>
      <c r="E195">
        <v>632</v>
      </c>
      <c r="F195">
        <v>632</v>
      </c>
      <c r="G195">
        <v>632</v>
      </c>
    </row>
    <row r="196" spans="2:7" ht="15.75" thickBot="1">
      <c r="B196" s="4">
        <v>67</v>
      </c>
      <c r="C196">
        <v>67</v>
      </c>
      <c r="D196">
        <v>67</v>
      </c>
      <c r="E196">
        <v>67</v>
      </c>
      <c r="F196">
        <v>67</v>
      </c>
      <c r="G196">
        <v>67</v>
      </c>
    </row>
    <row r="197" spans="2:7" ht="15.75" thickBot="1">
      <c r="B197" s="4">
        <v>135</v>
      </c>
      <c r="C197">
        <v>135</v>
      </c>
      <c r="D197">
        <v>135</v>
      </c>
      <c r="E197">
        <v>135</v>
      </c>
      <c r="F197">
        <v>135</v>
      </c>
      <c r="G197">
        <v>135</v>
      </c>
    </row>
    <row r="198" spans="2:7" ht="15.75" thickBot="1">
      <c r="B198" s="4">
        <v>0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2:7" ht="15.75" thickBot="1">
      <c r="B199" s="4">
        <v>0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2:7" ht="15.75" thickBot="1">
      <c r="B200" s="4">
        <v>23</v>
      </c>
      <c r="C200">
        <v>23</v>
      </c>
      <c r="D200">
        <v>23</v>
      </c>
      <c r="E200">
        <v>23</v>
      </c>
      <c r="F200">
        <v>23</v>
      </c>
      <c r="G200">
        <v>23</v>
      </c>
    </row>
    <row r="201" spans="2:7" ht="15.75" thickBot="1">
      <c r="B201" s="4">
        <v>0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2:7" ht="15.75" thickBot="1">
      <c r="B202" s="4">
        <v>0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2:7" ht="15.75" thickBot="1">
      <c r="B203" s="4">
        <v>0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2:7" ht="15.75" thickBot="1">
      <c r="B204" s="4">
        <v>43</v>
      </c>
      <c r="C204">
        <v>43</v>
      </c>
      <c r="D204">
        <v>43</v>
      </c>
      <c r="E204">
        <v>43</v>
      </c>
      <c r="F204">
        <v>43</v>
      </c>
      <c r="G204">
        <v>43</v>
      </c>
    </row>
    <row r="205" spans="2:7" ht="15.75" thickBot="1">
      <c r="B205" s="4">
        <v>309</v>
      </c>
      <c r="C205">
        <v>309</v>
      </c>
      <c r="D205">
        <v>309</v>
      </c>
      <c r="E205">
        <v>309</v>
      </c>
      <c r="F205">
        <v>309</v>
      </c>
      <c r="G205">
        <v>309</v>
      </c>
    </row>
    <row r="206" spans="2:7" ht="15.75" thickBot="1">
      <c r="B206" s="4">
        <v>93</v>
      </c>
      <c r="C206">
        <v>93</v>
      </c>
      <c r="D206">
        <v>93</v>
      </c>
      <c r="E206">
        <v>93</v>
      </c>
      <c r="F206">
        <v>93</v>
      </c>
      <c r="G206">
        <v>93</v>
      </c>
    </row>
    <row r="207" spans="2:7" ht="15.75" thickBot="1">
      <c r="B207" s="4">
        <v>98</v>
      </c>
      <c r="C207">
        <v>98</v>
      </c>
      <c r="D207">
        <v>98</v>
      </c>
      <c r="E207">
        <v>98</v>
      </c>
      <c r="F207">
        <v>98</v>
      </c>
      <c r="G207">
        <v>98</v>
      </c>
    </row>
    <row r="208" spans="2:7" ht="15.75" thickBot="1">
      <c r="B208" s="4">
        <v>298</v>
      </c>
      <c r="C208">
        <v>298</v>
      </c>
      <c r="D208">
        <v>298</v>
      </c>
      <c r="E208">
        <v>298</v>
      </c>
      <c r="F208">
        <v>298</v>
      </c>
      <c r="G208">
        <v>298</v>
      </c>
    </row>
    <row r="209" spans="2:7" ht="15.75" thickBot="1">
      <c r="B209" s="4">
        <v>190</v>
      </c>
      <c r="C209">
        <v>190</v>
      </c>
      <c r="D209">
        <v>190</v>
      </c>
      <c r="E209">
        <v>190</v>
      </c>
      <c r="F209">
        <v>190</v>
      </c>
      <c r="G209">
        <v>190</v>
      </c>
    </row>
    <row r="210" spans="2:7" ht="15.75" thickBot="1">
      <c r="B210" s="4">
        <v>151</v>
      </c>
      <c r="C210">
        <v>151</v>
      </c>
      <c r="D210">
        <v>151</v>
      </c>
      <c r="E210">
        <v>151</v>
      </c>
      <c r="F210">
        <v>151</v>
      </c>
      <c r="G210">
        <v>151</v>
      </c>
    </row>
    <row r="211" spans="2:7" ht="15.75" thickBot="1">
      <c r="B211" s="4">
        <v>65</v>
      </c>
      <c r="C211">
        <v>65</v>
      </c>
      <c r="D211">
        <v>65</v>
      </c>
      <c r="E211">
        <v>65</v>
      </c>
      <c r="F211">
        <v>65</v>
      </c>
      <c r="G211">
        <v>65</v>
      </c>
    </row>
    <row r="212" spans="2:7" ht="15.75" thickBot="1">
      <c r="B212" s="4">
        <v>122</v>
      </c>
      <c r="C212">
        <v>122</v>
      </c>
      <c r="D212">
        <v>122</v>
      </c>
      <c r="E212">
        <v>122</v>
      </c>
      <c r="F212">
        <v>122</v>
      </c>
      <c r="G212">
        <v>122</v>
      </c>
    </row>
    <row r="213" spans="2:7" ht="15.75" thickBot="1">
      <c r="B213" s="4">
        <v>6</v>
      </c>
      <c r="C213">
        <v>6</v>
      </c>
      <c r="D213">
        <v>6</v>
      </c>
      <c r="E213">
        <v>6</v>
      </c>
      <c r="F213">
        <v>6</v>
      </c>
      <c r="G213">
        <v>6</v>
      </c>
    </row>
    <row r="214" spans="2:7" ht="15.75" thickBot="1">
      <c r="B214" s="4">
        <v>43</v>
      </c>
      <c r="C214">
        <v>43</v>
      </c>
      <c r="D214">
        <v>43</v>
      </c>
      <c r="E214">
        <v>43</v>
      </c>
      <c r="F214">
        <v>43</v>
      </c>
      <c r="G214">
        <v>43</v>
      </c>
    </row>
    <row r="215" spans="2:7" ht="15.75" thickBot="1">
      <c r="B215" s="4">
        <v>196</v>
      </c>
      <c r="C215">
        <v>196</v>
      </c>
      <c r="D215">
        <v>196</v>
      </c>
      <c r="E215">
        <v>196</v>
      </c>
      <c r="F215">
        <v>196</v>
      </c>
      <c r="G215">
        <v>196</v>
      </c>
    </row>
    <row r="216" spans="2:7" ht="15.75" thickBot="1">
      <c r="B216" s="4">
        <v>577</v>
      </c>
      <c r="C216">
        <v>577</v>
      </c>
      <c r="D216">
        <v>577</v>
      </c>
      <c r="E216">
        <v>577</v>
      </c>
      <c r="F216">
        <v>577</v>
      </c>
      <c r="G216">
        <v>577</v>
      </c>
    </row>
    <row r="217" spans="2:7" ht="15.75" thickBot="1">
      <c r="B217" s="4">
        <v>1097</v>
      </c>
      <c r="C217">
        <v>1097</v>
      </c>
      <c r="D217">
        <v>1097</v>
      </c>
      <c r="E217">
        <v>1097</v>
      </c>
      <c r="F217">
        <v>1097</v>
      </c>
      <c r="G217">
        <v>1097</v>
      </c>
    </row>
    <row r="218" spans="2:7" s="2" customFormat="1" ht="15.75" thickBot="1">
      <c r="B218" s="6">
        <v>1014</v>
      </c>
      <c r="C218">
        <v>704.96</v>
      </c>
      <c r="D218">
        <v>788.38</v>
      </c>
      <c r="E218">
        <v>899</v>
      </c>
      <c r="F218">
        <v>1097</v>
      </c>
      <c r="G218">
        <v>200.67</v>
      </c>
    </row>
    <row r="219" spans="2:7" ht="15.75" thickBot="1">
      <c r="B219" s="4">
        <v>701</v>
      </c>
      <c r="C219">
        <v>701</v>
      </c>
      <c r="D219">
        <v>701</v>
      </c>
      <c r="E219">
        <v>701</v>
      </c>
      <c r="F219">
        <v>701</v>
      </c>
      <c r="G219">
        <v>701</v>
      </c>
    </row>
    <row r="220" spans="2:7" ht="15.75" thickBot="1">
      <c r="B220" s="4">
        <v>144</v>
      </c>
      <c r="C220">
        <v>144</v>
      </c>
      <c r="D220">
        <v>144</v>
      </c>
      <c r="E220">
        <v>144</v>
      </c>
      <c r="F220">
        <v>144</v>
      </c>
      <c r="G220">
        <v>144</v>
      </c>
    </row>
    <row r="221" spans="2:7" ht="15.75" thickBot="1">
      <c r="B221" s="4">
        <v>211</v>
      </c>
      <c r="C221">
        <v>211</v>
      </c>
      <c r="D221">
        <v>211</v>
      </c>
      <c r="E221">
        <v>211</v>
      </c>
      <c r="F221">
        <v>211</v>
      </c>
      <c r="G221">
        <v>211</v>
      </c>
    </row>
    <row r="222" spans="2:7" ht="15.75" thickBot="1">
      <c r="B222" s="4">
        <v>0</v>
      </c>
      <c r="C222">
        <v>0</v>
      </c>
      <c r="D222">
        <v>0</v>
      </c>
      <c r="E222">
        <v>0</v>
      </c>
      <c r="F222">
        <v>0</v>
      </c>
      <c r="G222">
        <v>0</v>
      </c>
    </row>
    <row r="223" spans="2:7" ht="15.75" thickBot="1">
      <c r="B223" s="4">
        <v>33</v>
      </c>
      <c r="C223">
        <v>33</v>
      </c>
      <c r="D223">
        <v>33</v>
      </c>
      <c r="E223">
        <v>33</v>
      </c>
      <c r="F223">
        <v>33</v>
      </c>
      <c r="G223">
        <v>33</v>
      </c>
    </row>
    <row r="224" spans="2:7" ht="15.75" thickBot="1">
      <c r="B224" s="4">
        <v>0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2:7" ht="15.75" thickBot="1">
      <c r="B225" s="4">
        <v>0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2:7" ht="15.75" thickBot="1">
      <c r="B226" s="4">
        <v>0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2:7" ht="15.75" thickBot="1">
      <c r="B227" s="4">
        <v>70</v>
      </c>
      <c r="C227">
        <v>70</v>
      </c>
      <c r="D227">
        <v>70</v>
      </c>
      <c r="E227">
        <v>70</v>
      </c>
      <c r="F227">
        <v>70</v>
      </c>
      <c r="G227">
        <v>70</v>
      </c>
    </row>
    <row r="228" spans="2:7" ht="15.75" thickBot="1">
      <c r="B228" s="4">
        <v>205</v>
      </c>
      <c r="C228">
        <v>205</v>
      </c>
      <c r="D228">
        <v>205</v>
      </c>
      <c r="E228">
        <v>205</v>
      </c>
      <c r="F228">
        <v>205</v>
      </c>
      <c r="G228">
        <v>205</v>
      </c>
    </row>
    <row r="229" spans="2:7" ht="15.75" thickBot="1">
      <c r="B229" s="5">
        <v>768</v>
      </c>
      <c r="C229">
        <v>768</v>
      </c>
      <c r="D229">
        <v>768</v>
      </c>
      <c r="E229">
        <v>768</v>
      </c>
      <c r="F229">
        <v>768</v>
      </c>
      <c r="G229">
        <v>768</v>
      </c>
    </row>
    <row r="230" spans="2:7" ht="15.75" thickBot="1">
      <c r="B230" s="4">
        <v>899</v>
      </c>
      <c r="C230">
        <v>899</v>
      </c>
      <c r="D230">
        <v>899</v>
      </c>
      <c r="E230">
        <v>899</v>
      </c>
      <c r="F230">
        <v>899</v>
      </c>
      <c r="G230">
        <v>899</v>
      </c>
    </row>
    <row r="231" spans="2:7" ht="15.75" thickBot="1">
      <c r="B231" s="4">
        <v>832</v>
      </c>
      <c r="C231">
        <v>832</v>
      </c>
      <c r="D231">
        <v>832</v>
      </c>
      <c r="E231">
        <v>832</v>
      </c>
      <c r="F231">
        <v>832</v>
      </c>
      <c r="G231">
        <v>832</v>
      </c>
    </row>
    <row r="232" spans="2:7" ht="15.75" thickBot="1">
      <c r="B232" s="4">
        <v>373</v>
      </c>
      <c r="C232">
        <v>373</v>
      </c>
      <c r="D232">
        <v>373</v>
      </c>
      <c r="E232">
        <v>373</v>
      </c>
      <c r="F232">
        <v>373</v>
      </c>
      <c r="G232">
        <v>373</v>
      </c>
    </row>
    <row r="233" spans="2:7" ht="15.75" thickBot="1">
      <c r="B233" s="4">
        <v>113</v>
      </c>
      <c r="C233">
        <v>113</v>
      </c>
      <c r="D233">
        <v>113</v>
      </c>
      <c r="E233">
        <v>113</v>
      </c>
      <c r="F233">
        <v>113</v>
      </c>
      <c r="G233">
        <v>113</v>
      </c>
    </row>
    <row r="234" spans="2:7" ht="15.75" thickBot="1">
      <c r="B234" s="4">
        <v>111</v>
      </c>
      <c r="C234">
        <v>111</v>
      </c>
      <c r="D234">
        <v>111</v>
      </c>
      <c r="E234">
        <v>111</v>
      </c>
      <c r="F234">
        <v>111</v>
      </c>
      <c r="G234">
        <v>111</v>
      </c>
    </row>
    <row r="235" spans="2:7" ht="15.75" thickBot="1">
      <c r="B235" s="4">
        <v>132</v>
      </c>
      <c r="C235">
        <v>132</v>
      </c>
      <c r="D235">
        <v>132</v>
      </c>
      <c r="E235">
        <v>132</v>
      </c>
      <c r="F235">
        <v>132</v>
      </c>
      <c r="G235">
        <v>132</v>
      </c>
    </row>
    <row r="236" spans="2:7" ht="15.75" thickBot="1">
      <c r="B236" s="4">
        <v>130</v>
      </c>
      <c r="C236">
        <v>130</v>
      </c>
      <c r="D236">
        <v>130</v>
      </c>
      <c r="E236">
        <v>130</v>
      </c>
      <c r="F236">
        <v>130</v>
      </c>
      <c r="G236">
        <v>130</v>
      </c>
    </row>
    <row r="237" spans="2:7" ht="15.75" thickBot="1">
      <c r="B237" s="4">
        <v>0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2:7" ht="15.75" thickBot="1">
      <c r="B238" s="4">
        <v>21</v>
      </c>
      <c r="C238">
        <v>21</v>
      </c>
      <c r="D238">
        <v>21</v>
      </c>
      <c r="E238">
        <v>21</v>
      </c>
      <c r="F238">
        <v>21</v>
      </c>
      <c r="G238">
        <v>21</v>
      </c>
    </row>
    <row r="239" spans="2:7" ht="15.75" thickBot="1">
      <c r="B239" s="4">
        <v>84</v>
      </c>
      <c r="C239">
        <v>84</v>
      </c>
      <c r="D239">
        <v>84</v>
      </c>
      <c r="E239">
        <v>84</v>
      </c>
      <c r="F239">
        <v>84</v>
      </c>
      <c r="G239">
        <v>84</v>
      </c>
    </row>
    <row r="240" spans="2:7" ht="15.75" thickBot="1">
      <c r="B240" s="4">
        <v>411</v>
      </c>
      <c r="C240">
        <v>411</v>
      </c>
      <c r="D240">
        <v>411</v>
      </c>
      <c r="E240">
        <v>411</v>
      </c>
      <c r="F240">
        <v>411</v>
      </c>
      <c r="G240">
        <v>411</v>
      </c>
    </row>
    <row r="241" spans="2:7" ht="15.75" thickBot="1">
      <c r="B241" s="4">
        <v>413</v>
      </c>
      <c r="C241">
        <v>413</v>
      </c>
      <c r="D241">
        <v>413</v>
      </c>
      <c r="E241">
        <v>413</v>
      </c>
      <c r="F241">
        <v>413</v>
      </c>
      <c r="G241">
        <v>413</v>
      </c>
    </row>
    <row r="242" spans="2:7" ht="15.75" thickBot="1">
      <c r="B242" s="4">
        <v>510</v>
      </c>
      <c r="C242">
        <v>510</v>
      </c>
      <c r="D242">
        <v>510</v>
      </c>
      <c r="E242">
        <v>510</v>
      </c>
      <c r="F242">
        <v>510</v>
      </c>
      <c r="G242">
        <v>510</v>
      </c>
    </row>
    <row r="243" spans="2:7" ht="15.75" thickBot="1">
      <c r="B243" s="5">
        <v>712</v>
      </c>
      <c r="C243">
        <v>712</v>
      </c>
      <c r="D243">
        <v>712</v>
      </c>
      <c r="E243">
        <v>712</v>
      </c>
      <c r="F243">
        <v>712</v>
      </c>
      <c r="G243">
        <v>712</v>
      </c>
    </row>
    <row r="244" spans="2:7" ht="15.75" thickBot="1">
      <c r="B244" s="4">
        <v>250</v>
      </c>
      <c r="C244">
        <v>250</v>
      </c>
      <c r="D244">
        <v>250</v>
      </c>
      <c r="E244">
        <v>250</v>
      </c>
      <c r="F244">
        <v>250</v>
      </c>
      <c r="G244">
        <v>250</v>
      </c>
    </row>
    <row r="245" spans="2:7" ht="15.75" thickBot="1">
      <c r="B245" s="4">
        <v>81</v>
      </c>
      <c r="C245">
        <v>81</v>
      </c>
      <c r="D245">
        <v>81</v>
      </c>
      <c r="E245">
        <v>81</v>
      </c>
      <c r="F245">
        <v>81</v>
      </c>
      <c r="G245">
        <v>81</v>
      </c>
    </row>
    <row r="246" spans="2:7" ht="15.75" thickBot="1">
      <c r="B246" s="4">
        <v>0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2:7" ht="15.75" thickBot="1">
      <c r="B247" s="4">
        <v>26</v>
      </c>
      <c r="C247">
        <v>26</v>
      </c>
      <c r="D247">
        <v>26</v>
      </c>
      <c r="E247">
        <v>26</v>
      </c>
      <c r="F247">
        <v>26</v>
      </c>
      <c r="G247">
        <v>26</v>
      </c>
    </row>
    <row r="248" spans="2:7" ht="15.75" thickBot="1">
      <c r="B248" s="4">
        <v>0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2:7" ht="15.75" thickBot="1">
      <c r="B249" s="4">
        <v>0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2:7" ht="15.75" thickBot="1">
      <c r="B250" s="4">
        <v>0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2:7" s="2" customFormat="1" ht="15.75" thickBot="1">
      <c r="B251" s="6">
        <v>113</v>
      </c>
      <c r="C251">
        <v>145.91</v>
      </c>
      <c r="D251">
        <v>193.34</v>
      </c>
      <c r="E251">
        <v>198.5</v>
      </c>
      <c r="F251">
        <v>0</v>
      </c>
      <c r="G251">
        <v>200.67</v>
      </c>
    </row>
    <row r="252" spans="2:7" ht="15.75" thickBot="1">
      <c r="B252" s="4">
        <v>397</v>
      </c>
      <c r="C252">
        <v>397</v>
      </c>
      <c r="D252">
        <v>397</v>
      </c>
      <c r="E252">
        <v>397</v>
      </c>
      <c r="F252">
        <v>397</v>
      </c>
      <c r="G252">
        <v>397</v>
      </c>
    </row>
    <row r="253" spans="2:7" ht="15.75" thickBot="1">
      <c r="B253" s="4">
        <v>1162</v>
      </c>
      <c r="C253">
        <v>1162</v>
      </c>
      <c r="D253">
        <v>1162</v>
      </c>
      <c r="E253">
        <v>1162</v>
      </c>
      <c r="F253">
        <v>1162</v>
      </c>
      <c r="G253">
        <v>1162</v>
      </c>
    </row>
    <row r="254" spans="2:7" ht="15.75" thickBot="1">
      <c r="B254" s="4">
        <v>729</v>
      </c>
      <c r="C254">
        <v>729</v>
      </c>
      <c r="D254">
        <v>729</v>
      </c>
      <c r="E254">
        <v>729</v>
      </c>
      <c r="F254">
        <v>729</v>
      </c>
      <c r="G254">
        <v>729</v>
      </c>
    </row>
    <row r="255" spans="2:7" ht="15.75" thickBot="1">
      <c r="B255" s="4">
        <v>435</v>
      </c>
      <c r="C255">
        <v>435</v>
      </c>
      <c r="D255">
        <v>435</v>
      </c>
      <c r="E255">
        <v>435</v>
      </c>
      <c r="F255">
        <v>435</v>
      </c>
      <c r="G255">
        <v>435</v>
      </c>
    </row>
    <row r="256" spans="2:7" ht="15.75" thickBot="1">
      <c r="B256" s="4">
        <v>242</v>
      </c>
      <c r="C256">
        <v>242</v>
      </c>
      <c r="D256">
        <v>242</v>
      </c>
      <c r="E256">
        <v>242</v>
      </c>
      <c r="F256">
        <v>242</v>
      </c>
      <c r="G256">
        <v>242</v>
      </c>
    </row>
    <row r="257" spans="2:7" ht="15.75" thickBot="1">
      <c r="B257" s="4">
        <v>13</v>
      </c>
      <c r="C257">
        <v>13</v>
      </c>
      <c r="D257">
        <v>13</v>
      </c>
      <c r="E257">
        <v>13</v>
      </c>
      <c r="F257">
        <v>13</v>
      </c>
      <c r="G257">
        <v>13</v>
      </c>
    </row>
    <row r="258" spans="2:7" ht="15.75" thickBot="1">
      <c r="B258" s="4">
        <v>21</v>
      </c>
      <c r="C258">
        <v>21</v>
      </c>
      <c r="D258">
        <v>21</v>
      </c>
      <c r="E258">
        <v>21</v>
      </c>
      <c r="F258">
        <v>21</v>
      </c>
      <c r="G258">
        <v>21</v>
      </c>
    </row>
    <row r="259" spans="2:7" ht="15.75" thickBot="1">
      <c r="B259" s="4">
        <v>0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2:7" ht="15.75" thickBot="1">
      <c r="B260" s="4">
        <v>80</v>
      </c>
      <c r="C260">
        <v>80</v>
      </c>
      <c r="D260">
        <v>80</v>
      </c>
      <c r="E260">
        <v>80</v>
      </c>
      <c r="F260">
        <v>80</v>
      </c>
      <c r="G260">
        <v>80</v>
      </c>
    </row>
    <row r="261" spans="2:7" ht="15.75" thickBot="1">
      <c r="B261" s="4">
        <v>0</v>
      </c>
      <c r="C261">
        <v>0</v>
      </c>
      <c r="D261">
        <v>0</v>
      </c>
      <c r="E261">
        <v>0</v>
      </c>
      <c r="F261">
        <v>0</v>
      </c>
      <c r="G261">
        <v>0</v>
      </c>
    </row>
    <row r="262" spans="2:7" ht="15.75" thickBot="1">
      <c r="B262" s="4">
        <v>0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2:7" ht="15.75" thickBot="1">
      <c r="B263" s="4">
        <v>12</v>
      </c>
      <c r="C263">
        <v>12</v>
      </c>
      <c r="D263">
        <v>12</v>
      </c>
      <c r="E263">
        <v>12</v>
      </c>
      <c r="F263">
        <v>12</v>
      </c>
      <c r="G263">
        <v>12</v>
      </c>
    </row>
    <row r="264" spans="2:7" s="2" customFormat="1" ht="15.75" thickBot="1">
      <c r="B264" s="6">
        <v>237</v>
      </c>
      <c r="C264">
        <v>171.7</v>
      </c>
      <c r="D264">
        <v>-36.15</v>
      </c>
      <c r="E264">
        <v>177.5</v>
      </c>
      <c r="F264">
        <v>12</v>
      </c>
      <c r="G264">
        <v>200.67</v>
      </c>
    </row>
    <row r="265" spans="2:7" ht="15.75" thickBot="1">
      <c r="B265" s="4">
        <v>343</v>
      </c>
      <c r="C265">
        <v>343</v>
      </c>
      <c r="D265">
        <v>343</v>
      </c>
      <c r="E265">
        <v>343</v>
      </c>
      <c r="F265">
        <v>343</v>
      </c>
      <c r="G265">
        <v>343</v>
      </c>
    </row>
    <row r="266" spans="2:7" ht="15.75" thickBot="1">
      <c r="B266" s="4">
        <v>898</v>
      </c>
      <c r="C266">
        <v>898</v>
      </c>
      <c r="D266">
        <v>898</v>
      </c>
      <c r="E266">
        <v>898</v>
      </c>
      <c r="F266">
        <v>898</v>
      </c>
      <c r="G266">
        <v>898</v>
      </c>
    </row>
    <row r="267" spans="2:7" ht="15.75" thickBot="1">
      <c r="B267" s="4">
        <v>710</v>
      </c>
      <c r="C267">
        <v>710</v>
      </c>
      <c r="D267">
        <v>710</v>
      </c>
      <c r="E267">
        <v>710</v>
      </c>
      <c r="F267">
        <v>710</v>
      </c>
      <c r="G267">
        <v>710</v>
      </c>
    </row>
    <row r="268" spans="2:7" ht="15.75" thickBot="1">
      <c r="B268" s="4">
        <v>135</v>
      </c>
      <c r="C268">
        <v>135</v>
      </c>
      <c r="D268">
        <v>135</v>
      </c>
      <c r="E268">
        <v>135</v>
      </c>
      <c r="F268">
        <v>135</v>
      </c>
      <c r="G268">
        <v>135</v>
      </c>
    </row>
    <row r="269" spans="2:7" ht="15.75" thickBot="1">
      <c r="B269" s="4">
        <v>50</v>
      </c>
      <c r="C269">
        <v>50</v>
      </c>
      <c r="D269">
        <v>50</v>
      </c>
      <c r="E269">
        <v>50</v>
      </c>
      <c r="F269">
        <v>50</v>
      </c>
      <c r="G269">
        <v>50</v>
      </c>
    </row>
    <row r="270" spans="2:7" ht="15.75" thickBot="1">
      <c r="B270" s="4">
        <v>29</v>
      </c>
      <c r="C270">
        <v>29</v>
      </c>
      <c r="D270">
        <v>29</v>
      </c>
      <c r="E270">
        <v>29</v>
      </c>
      <c r="F270">
        <v>29</v>
      </c>
      <c r="G270">
        <v>29</v>
      </c>
    </row>
    <row r="271" spans="2:7" ht="15.75" thickBot="1">
      <c r="B271" s="4">
        <v>8</v>
      </c>
      <c r="C271">
        <v>8</v>
      </c>
      <c r="D271">
        <v>8</v>
      </c>
      <c r="E271">
        <v>8</v>
      </c>
      <c r="F271">
        <v>8</v>
      </c>
      <c r="G271">
        <v>8</v>
      </c>
    </row>
    <row r="272" spans="2:7" ht="15.75" thickBot="1">
      <c r="B272" s="4">
        <v>0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2:7" ht="15.75" thickBot="1">
      <c r="B273" s="4">
        <v>0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2:7" ht="15.75" thickBot="1">
      <c r="B274" s="4">
        <v>5</v>
      </c>
      <c r="C274">
        <v>5</v>
      </c>
      <c r="D274">
        <v>5</v>
      </c>
      <c r="E274">
        <v>5</v>
      </c>
      <c r="F274">
        <v>5</v>
      </c>
      <c r="G274">
        <v>5</v>
      </c>
    </row>
    <row r="275" spans="2:7" ht="15.75" thickBot="1">
      <c r="B275" s="4">
        <v>68</v>
      </c>
      <c r="C275">
        <v>68</v>
      </c>
      <c r="D275">
        <v>68</v>
      </c>
      <c r="E275">
        <v>68</v>
      </c>
      <c r="F275">
        <v>68</v>
      </c>
      <c r="G275">
        <v>68</v>
      </c>
    </row>
    <row r="276" spans="2:7" ht="15.75" thickBot="1">
      <c r="B276" s="4">
        <v>80</v>
      </c>
      <c r="C276">
        <v>80</v>
      </c>
      <c r="D276">
        <v>80</v>
      </c>
      <c r="E276">
        <v>80</v>
      </c>
      <c r="F276">
        <v>80</v>
      </c>
      <c r="G276">
        <v>80</v>
      </c>
    </row>
    <row r="277" spans="2:7" ht="15.75" thickBot="1">
      <c r="B277" s="4">
        <v>1037</v>
      </c>
      <c r="C277">
        <v>1037</v>
      </c>
      <c r="D277">
        <v>1037</v>
      </c>
      <c r="E277">
        <v>1037</v>
      </c>
      <c r="F277">
        <v>1037</v>
      </c>
      <c r="G277">
        <v>1037</v>
      </c>
    </row>
    <row r="278" spans="2:7" ht="15.75" thickBot="1">
      <c r="B278" s="4">
        <v>344</v>
      </c>
      <c r="C278">
        <v>344</v>
      </c>
      <c r="D278">
        <v>344</v>
      </c>
      <c r="E278">
        <v>344</v>
      </c>
      <c r="F278">
        <v>344</v>
      </c>
      <c r="G278">
        <v>344</v>
      </c>
    </row>
    <row r="279" spans="2:7" ht="15.75" thickBot="1">
      <c r="B279" s="4">
        <v>394</v>
      </c>
      <c r="C279">
        <v>394</v>
      </c>
      <c r="D279">
        <v>394</v>
      </c>
      <c r="E279">
        <v>394</v>
      </c>
      <c r="F279">
        <v>394</v>
      </c>
      <c r="G279">
        <v>394</v>
      </c>
    </row>
    <row r="280" spans="2:7" ht="15.75" thickBot="1">
      <c r="B280" s="4">
        <v>338</v>
      </c>
      <c r="C280">
        <v>338</v>
      </c>
      <c r="D280">
        <v>338</v>
      </c>
      <c r="E280">
        <v>338</v>
      </c>
      <c r="F280">
        <v>338</v>
      </c>
      <c r="G280">
        <v>338</v>
      </c>
    </row>
    <row r="281" spans="2:7" ht="15.75" thickBot="1">
      <c r="B281" s="4">
        <v>31</v>
      </c>
      <c r="C281">
        <v>31</v>
      </c>
      <c r="D281">
        <v>31</v>
      </c>
      <c r="E281">
        <v>31</v>
      </c>
      <c r="F281">
        <v>31</v>
      </c>
      <c r="G281">
        <v>31</v>
      </c>
    </row>
    <row r="282" spans="2:7" ht="15.75" thickBot="1">
      <c r="B282" s="4">
        <v>45</v>
      </c>
      <c r="C282">
        <v>45</v>
      </c>
      <c r="D282">
        <v>45</v>
      </c>
      <c r="E282">
        <v>45</v>
      </c>
      <c r="F282">
        <v>45</v>
      </c>
      <c r="G282">
        <v>45</v>
      </c>
    </row>
    <row r="283" spans="2:7" ht="15.75" thickBot="1">
      <c r="B283" s="4">
        <v>19</v>
      </c>
      <c r="C283">
        <v>19</v>
      </c>
      <c r="D283">
        <v>19</v>
      </c>
      <c r="E283">
        <v>19</v>
      </c>
      <c r="F283">
        <v>19</v>
      </c>
      <c r="G283">
        <v>19</v>
      </c>
    </row>
    <row r="284" spans="2:7" ht="15.75" thickBot="1">
      <c r="B284" s="4">
        <v>0</v>
      </c>
      <c r="C284">
        <v>0</v>
      </c>
      <c r="D284">
        <v>0</v>
      </c>
      <c r="E284">
        <v>0</v>
      </c>
      <c r="F284">
        <v>0</v>
      </c>
      <c r="G284">
        <v>0</v>
      </c>
    </row>
    <row r="285" spans="2:7" ht="15.75" thickBot="1">
      <c r="B285" s="4">
        <v>0</v>
      </c>
      <c r="C285">
        <v>0</v>
      </c>
      <c r="D285">
        <v>0</v>
      </c>
      <c r="E285">
        <v>0</v>
      </c>
      <c r="F285">
        <v>0</v>
      </c>
      <c r="G285">
        <v>0</v>
      </c>
    </row>
    <row r="286" spans="2:7" ht="15.75" thickBot="1">
      <c r="B286" s="4">
        <v>0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2:7" ht="15.75" thickBot="1">
      <c r="B287" s="4">
        <v>0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2:7" ht="15.75" thickBot="1">
      <c r="B288" s="4">
        <v>60</v>
      </c>
      <c r="C288">
        <v>60</v>
      </c>
      <c r="D288">
        <v>60</v>
      </c>
      <c r="E288">
        <v>60</v>
      </c>
      <c r="F288">
        <v>60</v>
      </c>
      <c r="G288">
        <v>60</v>
      </c>
    </row>
    <row r="289" spans="2:7" ht="15.75" thickBot="1">
      <c r="B289" s="4">
        <v>62</v>
      </c>
      <c r="C289">
        <v>62</v>
      </c>
      <c r="D289">
        <v>62</v>
      </c>
      <c r="E289">
        <v>62</v>
      </c>
      <c r="F289">
        <v>62</v>
      </c>
      <c r="G289">
        <v>62</v>
      </c>
    </row>
    <row r="290" spans="2:7" ht="15.75" thickBot="1">
      <c r="B290" s="4">
        <v>423</v>
      </c>
      <c r="C290">
        <v>423</v>
      </c>
      <c r="D290">
        <v>423</v>
      </c>
      <c r="E290">
        <v>423</v>
      </c>
      <c r="F290">
        <v>423</v>
      </c>
      <c r="G290">
        <v>423</v>
      </c>
    </row>
    <row r="291" spans="2:7" ht="15.75" thickBot="1">
      <c r="B291" s="4">
        <v>86</v>
      </c>
      <c r="C291">
        <v>86</v>
      </c>
      <c r="D291">
        <v>86</v>
      </c>
      <c r="E291">
        <v>86</v>
      </c>
      <c r="F291">
        <v>86</v>
      </c>
      <c r="G291">
        <v>86</v>
      </c>
    </row>
    <row r="292" spans="2:7" ht="15.75" thickBot="1">
      <c r="B292" s="4">
        <v>273</v>
      </c>
      <c r="C292">
        <v>273</v>
      </c>
      <c r="D292">
        <v>273</v>
      </c>
      <c r="E292">
        <v>273</v>
      </c>
      <c r="F292">
        <v>273</v>
      </c>
      <c r="G292">
        <v>273</v>
      </c>
    </row>
    <row r="293" spans="2:7" s="2" customFormat="1" ht="15.75" thickBot="1">
      <c r="B293" s="6">
        <v>166</v>
      </c>
      <c r="C293">
        <v>-84.47</v>
      </c>
      <c r="D293">
        <v>50.77</v>
      </c>
      <c r="E293">
        <v>139</v>
      </c>
      <c r="F293">
        <v>273</v>
      </c>
      <c r="G293">
        <v>200.67</v>
      </c>
    </row>
    <row r="294" spans="2:7" ht="15.75" thickBot="1">
      <c r="B294" s="4">
        <v>5</v>
      </c>
      <c r="C294">
        <v>5</v>
      </c>
      <c r="D294">
        <v>5</v>
      </c>
      <c r="E294">
        <v>5</v>
      </c>
      <c r="F294">
        <v>5</v>
      </c>
      <c r="G294">
        <v>5</v>
      </c>
    </row>
    <row r="295" spans="2:7" ht="15.75" thickBot="1">
      <c r="B295" s="4">
        <v>0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2:7" ht="15.75" thickBot="1">
      <c r="B296" s="4">
        <v>0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2:7" ht="15.75" thickBot="1">
      <c r="B297" s="4">
        <v>0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2:7" ht="15.75" thickBot="1">
      <c r="B298" s="4">
        <v>0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2:7" ht="15.75" thickBot="1">
      <c r="B299" s="4">
        <v>17</v>
      </c>
      <c r="C299">
        <v>17</v>
      </c>
      <c r="D299">
        <v>17</v>
      </c>
      <c r="E299">
        <v>17</v>
      </c>
      <c r="F299">
        <v>17</v>
      </c>
      <c r="G299">
        <v>17</v>
      </c>
    </row>
    <row r="300" spans="2:7" ht="15.75" thickBot="1">
      <c r="B300" s="4">
        <v>168</v>
      </c>
      <c r="C300">
        <v>168</v>
      </c>
      <c r="D300">
        <v>168</v>
      </c>
      <c r="E300">
        <v>168</v>
      </c>
      <c r="F300">
        <v>168</v>
      </c>
      <c r="G300">
        <v>168</v>
      </c>
    </row>
    <row r="301" spans="2:7" ht="15.75" thickBot="1">
      <c r="B301" s="4">
        <v>429</v>
      </c>
      <c r="C301">
        <v>429</v>
      </c>
      <c r="D301">
        <v>429</v>
      </c>
      <c r="E301">
        <v>429</v>
      </c>
      <c r="F301">
        <v>429</v>
      </c>
      <c r="G301">
        <v>429</v>
      </c>
    </row>
    <row r="302" spans="2:7" ht="15.75" thickBot="1">
      <c r="B302" s="4">
        <v>348</v>
      </c>
      <c r="C302">
        <v>348</v>
      </c>
      <c r="D302">
        <v>348</v>
      </c>
      <c r="E302">
        <v>348</v>
      </c>
      <c r="F302">
        <v>348</v>
      </c>
      <c r="G302">
        <v>348</v>
      </c>
    </row>
    <row r="303" spans="2:7" ht="15.75" thickBot="1">
      <c r="B303" s="4">
        <v>493</v>
      </c>
      <c r="C303">
        <v>493</v>
      </c>
      <c r="D303">
        <v>493</v>
      </c>
      <c r="E303">
        <v>493</v>
      </c>
      <c r="F303">
        <v>493</v>
      </c>
      <c r="G303">
        <v>493</v>
      </c>
    </row>
    <row r="304" spans="2:7" ht="15.75" thickBot="1">
      <c r="B304" s="4">
        <v>449</v>
      </c>
      <c r="C304">
        <v>449</v>
      </c>
      <c r="D304">
        <v>449</v>
      </c>
      <c r="E304">
        <v>449</v>
      </c>
      <c r="F304">
        <v>449</v>
      </c>
      <c r="G304">
        <v>449</v>
      </c>
    </row>
    <row r="305" spans="2:7" ht="15.75" thickBot="1">
      <c r="B305" s="4">
        <v>142</v>
      </c>
      <c r="C305">
        <v>142</v>
      </c>
      <c r="D305">
        <v>142</v>
      </c>
      <c r="E305">
        <v>142</v>
      </c>
      <c r="F305">
        <v>142</v>
      </c>
      <c r="G305">
        <v>142</v>
      </c>
    </row>
    <row r="306" spans="2:7" ht="15.75" thickBot="1">
      <c r="B306" s="4">
        <v>151</v>
      </c>
      <c r="C306">
        <v>151</v>
      </c>
      <c r="D306">
        <v>151</v>
      </c>
      <c r="E306">
        <v>151</v>
      </c>
      <c r="F306">
        <v>151</v>
      </c>
      <c r="G306">
        <v>151</v>
      </c>
    </row>
    <row r="307" spans="2:7" ht="15.75" thickBot="1">
      <c r="B307" s="4">
        <v>165</v>
      </c>
      <c r="C307">
        <v>165</v>
      </c>
      <c r="D307">
        <v>165</v>
      </c>
      <c r="E307">
        <v>165</v>
      </c>
      <c r="F307">
        <v>165</v>
      </c>
      <c r="G307">
        <v>165</v>
      </c>
    </row>
    <row r="308" spans="2:7" ht="15.75" thickBot="1">
      <c r="B308" s="4">
        <v>0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2:7" ht="15.75" thickBot="1">
      <c r="B309" s="4">
        <v>0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2:7" ht="15.75" thickBot="1">
      <c r="B310" s="4">
        <v>0</v>
      </c>
      <c r="C310">
        <v>0</v>
      </c>
      <c r="D310">
        <v>0</v>
      </c>
      <c r="E310">
        <v>0</v>
      </c>
      <c r="F310">
        <v>0</v>
      </c>
      <c r="G310">
        <v>0</v>
      </c>
    </row>
    <row r="311" spans="2:7" ht="15.75" thickBot="1">
      <c r="B311" s="4">
        <v>0</v>
      </c>
      <c r="C311">
        <v>0</v>
      </c>
      <c r="D311">
        <v>0</v>
      </c>
      <c r="E311">
        <v>0</v>
      </c>
      <c r="F311">
        <v>0</v>
      </c>
      <c r="G311">
        <v>0</v>
      </c>
    </row>
    <row r="312" spans="2:7" ht="15.75" thickBot="1">
      <c r="B312" s="4">
        <v>14</v>
      </c>
      <c r="C312">
        <v>14</v>
      </c>
      <c r="D312">
        <v>14</v>
      </c>
      <c r="E312">
        <v>14</v>
      </c>
      <c r="F312">
        <v>14</v>
      </c>
      <c r="G312">
        <v>14</v>
      </c>
    </row>
    <row r="313" spans="2:7" ht="15.75" thickBot="1">
      <c r="B313" s="4">
        <v>469</v>
      </c>
      <c r="C313">
        <v>469</v>
      </c>
      <c r="D313">
        <v>469</v>
      </c>
      <c r="E313">
        <v>469</v>
      </c>
      <c r="F313">
        <v>469</v>
      </c>
      <c r="G313">
        <v>469</v>
      </c>
    </row>
    <row r="314" spans="2:7" ht="15.75" thickBot="1">
      <c r="B314" s="4">
        <v>695</v>
      </c>
      <c r="C314">
        <v>695</v>
      </c>
      <c r="D314">
        <v>695</v>
      </c>
      <c r="E314">
        <v>695</v>
      </c>
      <c r="F314">
        <v>695</v>
      </c>
      <c r="G314">
        <v>695</v>
      </c>
    </row>
    <row r="315" spans="2:7" ht="15.75" thickBot="1">
      <c r="B315" s="4">
        <v>755</v>
      </c>
      <c r="C315">
        <v>755</v>
      </c>
      <c r="D315">
        <v>755</v>
      </c>
      <c r="E315">
        <v>755</v>
      </c>
      <c r="F315">
        <v>755</v>
      </c>
      <c r="G315">
        <v>755</v>
      </c>
    </row>
    <row r="316" spans="2:7" ht="15.75" thickBot="1">
      <c r="B316" s="4">
        <v>202</v>
      </c>
      <c r="C316">
        <v>202</v>
      </c>
      <c r="D316">
        <v>202</v>
      </c>
      <c r="E316">
        <v>202</v>
      </c>
      <c r="F316">
        <v>202</v>
      </c>
      <c r="G316">
        <v>202</v>
      </c>
    </row>
    <row r="317" spans="2:7" ht="15.75" thickBot="1">
      <c r="B317" s="4">
        <v>5</v>
      </c>
      <c r="C317">
        <v>5</v>
      </c>
      <c r="D317">
        <v>5</v>
      </c>
      <c r="E317">
        <v>5</v>
      </c>
      <c r="F317">
        <v>5</v>
      </c>
      <c r="G317">
        <v>5</v>
      </c>
    </row>
    <row r="318" spans="2:7" s="2" customFormat="1" ht="15.75" thickBot="1">
      <c r="B318" s="6">
        <v>0</v>
      </c>
      <c r="C318">
        <v>67.7</v>
      </c>
      <c r="D318">
        <v>-13.35</v>
      </c>
      <c r="E318">
        <v>2.5</v>
      </c>
      <c r="F318">
        <v>5</v>
      </c>
      <c r="G318">
        <v>200.67</v>
      </c>
    </row>
    <row r="319" spans="2:7" ht="15.75" thickBot="1">
      <c r="B319" s="4">
        <v>0</v>
      </c>
      <c r="C319">
        <v>0</v>
      </c>
      <c r="D319">
        <v>0</v>
      </c>
      <c r="E319">
        <v>0</v>
      </c>
      <c r="F319">
        <v>0</v>
      </c>
      <c r="G319">
        <v>0</v>
      </c>
    </row>
    <row r="320" spans="2:7" ht="15.75" thickBot="1">
      <c r="B320" s="4">
        <v>0</v>
      </c>
      <c r="C320">
        <v>0</v>
      </c>
      <c r="D320">
        <v>0</v>
      </c>
      <c r="E320">
        <v>0</v>
      </c>
      <c r="F320">
        <v>0</v>
      </c>
      <c r="G320">
        <v>0</v>
      </c>
    </row>
    <row r="321" spans="2:7" ht="15.75" thickBot="1">
      <c r="B321" s="4">
        <v>0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2:7" ht="15.75" thickBot="1">
      <c r="B322" s="4">
        <v>15</v>
      </c>
      <c r="C322">
        <v>15</v>
      </c>
      <c r="D322">
        <v>15</v>
      </c>
      <c r="E322">
        <v>15</v>
      </c>
      <c r="F322">
        <v>15</v>
      </c>
      <c r="G322">
        <v>15</v>
      </c>
    </row>
    <row r="323" spans="2:7" ht="15.75" thickBot="1">
      <c r="B323" s="4">
        <v>25</v>
      </c>
      <c r="C323">
        <v>25</v>
      </c>
      <c r="D323">
        <v>25</v>
      </c>
      <c r="E323">
        <v>25</v>
      </c>
      <c r="F323">
        <v>25</v>
      </c>
      <c r="G323">
        <v>25</v>
      </c>
    </row>
    <row r="324" spans="2:7" ht="15.75" thickBot="1">
      <c r="B324" s="4">
        <v>275</v>
      </c>
      <c r="C324">
        <v>275</v>
      </c>
      <c r="D324">
        <v>275</v>
      </c>
      <c r="E324">
        <v>275</v>
      </c>
      <c r="F324">
        <v>275</v>
      </c>
      <c r="G324">
        <v>275</v>
      </c>
    </row>
    <row r="325" spans="2:7" ht="15.75" thickBot="1">
      <c r="B325" s="4">
        <v>707</v>
      </c>
      <c r="C325">
        <v>707</v>
      </c>
      <c r="D325">
        <v>707</v>
      </c>
      <c r="E325">
        <v>707</v>
      </c>
      <c r="F325">
        <v>707</v>
      </c>
      <c r="G325">
        <v>707</v>
      </c>
    </row>
    <row r="326" spans="2:7" ht="15.75" thickBot="1">
      <c r="B326" s="4">
        <v>1407</v>
      </c>
      <c r="C326">
        <v>1407</v>
      </c>
      <c r="D326">
        <v>1407</v>
      </c>
      <c r="E326">
        <v>1407</v>
      </c>
      <c r="F326">
        <v>1407</v>
      </c>
      <c r="G326">
        <v>1407</v>
      </c>
    </row>
    <row r="327" spans="2:7" ht="15.75" thickBot="1">
      <c r="B327" s="4">
        <v>635</v>
      </c>
      <c r="C327">
        <v>635</v>
      </c>
      <c r="D327">
        <v>635</v>
      </c>
      <c r="E327">
        <v>635</v>
      </c>
      <c r="F327">
        <v>635</v>
      </c>
      <c r="G327">
        <v>635</v>
      </c>
    </row>
    <row r="328" spans="2:7" ht="15.75" thickBot="1">
      <c r="B328" s="4">
        <v>397</v>
      </c>
      <c r="C328">
        <v>397</v>
      </c>
      <c r="D328">
        <v>397</v>
      </c>
      <c r="E328">
        <v>397</v>
      </c>
      <c r="F328">
        <v>397</v>
      </c>
      <c r="G328">
        <v>397</v>
      </c>
    </row>
    <row r="329" spans="2:7" ht="15.75" thickBot="1">
      <c r="B329" s="4">
        <v>40</v>
      </c>
      <c r="C329">
        <v>40</v>
      </c>
      <c r="D329">
        <v>40</v>
      </c>
      <c r="E329">
        <v>40</v>
      </c>
      <c r="F329">
        <v>40</v>
      </c>
      <c r="G329">
        <v>40</v>
      </c>
    </row>
    <row r="330" spans="2:7" ht="15.75" thickBot="1">
      <c r="B330" s="4">
        <v>8</v>
      </c>
      <c r="C330">
        <v>8</v>
      </c>
      <c r="D330">
        <v>8</v>
      </c>
      <c r="E330">
        <v>8</v>
      </c>
      <c r="F330">
        <v>8</v>
      </c>
      <c r="G330">
        <v>8</v>
      </c>
    </row>
    <row r="331" spans="2:7" ht="15.75" thickBot="1">
      <c r="B331" s="4">
        <v>21</v>
      </c>
      <c r="C331">
        <v>21</v>
      </c>
      <c r="D331">
        <v>21</v>
      </c>
      <c r="E331">
        <v>21</v>
      </c>
      <c r="F331">
        <v>21</v>
      </c>
      <c r="G331">
        <v>21</v>
      </c>
    </row>
    <row r="332" spans="2:7" ht="15.75" thickBot="1">
      <c r="B332" s="4">
        <v>6</v>
      </c>
      <c r="C332">
        <v>6</v>
      </c>
      <c r="D332">
        <v>6</v>
      </c>
      <c r="E332">
        <v>6</v>
      </c>
      <c r="F332">
        <v>6</v>
      </c>
      <c r="G332">
        <v>6</v>
      </c>
    </row>
    <row r="333" spans="2:7" ht="15.75" thickBot="1">
      <c r="B333" s="4">
        <v>20</v>
      </c>
      <c r="C333">
        <v>20</v>
      </c>
      <c r="D333">
        <v>20</v>
      </c>
      <c r="E333">
        <v>20</v>
      </c>
      <c r="F333">
        <v>20</v>
      </c>
      <c r="G333">
        <v>20</v>
      </c>
    </row>
    <row r="334" spans="2:7" ht="15.75" thickBot="1">
      <c r="B334" s="5">
        <v>0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2:7" ht="15.75" thickBot="1">
      <c r="B335" s="4">
        <v>267</v>
      </c>
      <c r="C335">
        <v>267</v>
      </c>
      <c r="D335">
        <v>267</v>
      </c>
      <c r="E335">
        <v>267</v>
      </c>
      <c r="F335">
        <v>267</v>
      </c>
      <c r="G335">
        <v>267</v>
      </c>
    </row>
    <row r="336" spans="2:7" ht="15.75" thickBot="1">
      <c r="B336" s="4">
        <v>221</v>
      </c>
      <c r="C336">
        <v>221</v>
      </c>
      <c r="D336">
        <v>221</v>
      </c>
      <c r="E336">
        <v>221</v>
      </c>
      <c r="F336">
        <v>221</v>
      </c>
      <c r="G336">
        <v>221</v>
      </c>
    </row>
    <row r="337" spans="2:7" ht="15.75" thickBot="1">
      <c r="B337" s="4">
        <v>468</v>
      </c>
      <c r="C337">
        <v>468</v>
      </c>
      <c r="D337">
        <v>468</v>
      </c>
      <c r="E337">
        <v>468</v>
      </c>
      <c r="F337">
        <v>468</v>
      </c>
      <c r="G337">
        <v>468</v>
      </c>
    </row>
    <row r="338" spans="2:7" ht="15.75" thickBot="1">
      <c r="B338" s="4">
        <v>988</v>
      </c>
      <c r="C338">
        <v>988</v>
      </c>
      <c r="D338">
        <v>988</v>
      </c>
      <c r="E338">
        <v>988</v>
      </c>
      <c r="F338">
        <v>988</v>
      </c>
      <c r="G338">
        <v>988</v>
      </c>
    </row>
    <row r="339" spans="2:7" ht="15.75" thickBot="1">
      <c r="B339" s="4">
        <v>635</v>
      </c>
      <c r="C339">
        <v>635</v>
      </c>
      <c r="D339">
        <v>635</v>
      </c>
      <c r="E339">
        <v>635</v>
      </c>
      <c r="F339">
        <v>635</v>
      </c>
      <c r="G339">
        <v>635</v>
      </c>
    </row>
    <row r="340" spans="2:7" ht="15.75" thickBot="1">
      <c r="B340" s="4">
        <v>32</v>
      </c>
      <c r="C340">
        <v>32</v>
      </c>
      <c r="D340">
        <v>32</v>
      </c>
      <c r="E340">
        <v>32</v>
      </c>
      <c r="F340">
        <v>32</v>
      </c>
      <c r="G340">
        <v>32</v>
      </c>
    </row>
    <row r="341" spans="2:7" ht="15.75" thickBot="1">
      <c r="B341" s="4">
        <v>130</v>
      </c>
      <c r="C341">
        <v>130</v>
      </c>
      <c r="D341">
        <v>130</v>
      </c>
      <c r="E341">
        <v>130</v>
      </c>
      <c r="F341">
        <v>130</v>
      </c>
      <c r="G341">
        <v>130</v>
      </c>
    </row>
    <row r="342" spans="2:7" ht="15.75" thickBot="1">
      <c r="B342" s="4">
        <v>5</v>
      </c>
      <c r="C342">
        <v>5</v>
      </c>
      <c r="D342">
        <v>5</v>
      </c>
      <c r="E342">
        <v>5</v>
      </c>
      <c r="F342">
        <v>5</v>
      </c>
      <c r="G342">
        <v>5</v>
      </c>
    </row>
    <row r="343" spans="2:7" ht="15.75" thickBot="1">
      <c r="B343" s="4">
        <v>32</v>
      </c>
      <c r="C343">
        <v>32</v>
      </c>
      <c r="D343">
        <v>32</v>
      </c>
      <c r="E343">
        <v>32</v>
      </c>
      <c r="F343">
        <v>32</v>
      </c>
      <c r="G343">
        <v>32</v>
      </c>
    </row>
    <row r="344" spans="2:7" ht="15.75" thickBot="1">
      <c r="B344" s="4">
        <v>39</v>
      </c>
      <c r="C344">
        <v>39</v>
      </c>
      <c r="D344">
        <v>39</v>
      </c>
      <c r="E344">
        <v>39</v>
      </c>
      <c r="F344">
        <v>39</v>
      </c>
      <c r="G344">
        <v>39</v>
      </c>
    </row>
    <row r="345" spans="2:7" s="2" customFormat="1" ht="15.75" thickBot="1">
      <c r="B345" s="6">
        <v>0</v>
      </c>
      <c r="C345">
        <v>-12.11</v>
      </c>
      <c r="D345">
        <v>21.79</v>
      </c>
      <c r="E345">
        <v>33</v>
      </c>
      <c r="F345">
        <v>39</v>
      </c>
      <c r="G345">
        <v>200.67</v>
      </c>
    </row>
    <row r="346" spans="2:7" s="2" customFormat="1" ht="15.75" thickBot="1">
      <c r="B346" s="6">
        <v>32</v>
      </c>
      <c r="C346">
        <v>-16.46</v>
      </c>
      <c r="D346">
        <v>16.18</v>
      </c>
      <c r="E346">
        <v>27</v>
      </c>
      <c r="F346">
        <v>39</v>
      </c>
      <c r="G346">
        <v>200.67</v>
      </c>
    </row>
    <row r="347" spans="2:7" ht="15.75" thickBot="1">
      <c r="B347" s="4">
        <v>21</v>
      </c>
      <c r="C347">
        <v>21</v>
      </c>
      <c r="D347">
        <v>21</v>
      </c>
      <c r="E347">
        <v>21</v>
      </c>
      <c r="F347">
        <v>21</v>
      </c>
      <c r="G347">
        <v>21</v>
      </c>
    </row>
    <row r="348" spans="2:7" ht="15.75" thickBot="1">
      <c r="B348" s="4">
        <v>67</v>
      </c>
      <c r="C348">
        <v>67</v>
      </c>
      <c r="D348">
        <v>67</v>
      </c>
      <c r="E348">
        <v>67</v>
      </c>
      <c r="F348">
        <v>67</v>
      </c>
      <c r="G348">
        <v>67</v>
      </c>
    </row>
    <row r="349" spans="2:7" ht="15.75" thickBot="1">
      <c r="B349" s="4">
        <v>521</v>
      </c>
      <c r="C349">
        <v>521</v>
      </c>
      <c r="D349">
        <v>521</v>
      </c>
      <c r="E349">
        <v>521</v>
      </c>
      <c r="F349">
        <v>521</v>
      </c>
      <c r="G349">
        <v>521</v>
      </c>
    </row>
    <row r="350" spans="2:7" s="2" customFormat="1" ht="15.75" thickBot="1">
      <c r="B350" s="6">
        <v>958</v>
      </c>
      <c r="C350">
        <v>844.27</v>
      </c>
      <c r="D350">
        <v>404.41</v>
      </c>
      <c r="E350">
        <v>325</v>
      </c>
      <c r="F350">
        <v>521</v>
      </c>
      <c r="G350">
        <v>200.67</v>
      </c>
    </row>
    <row r="351" spans="2:7" ht="15.75" thickBot="1">
      <c r="B351" s="4">
        <v>129</v>
      </c>
      <c r="C351">
        <v>129</v>
      </c>
      <c r="D351">
        <v>129</v>
      </c>
      <c r="E351">
        <v>129</v>
      </c>
      <c r="F351">
        <v>129</v>
      </c>
      <c r="G351">
        <v>129</v>
      </c>
    </row>
    <row r="352" spans="2:7" ht="15.75" thickBot="1">
      <c r="B352" s="4">
        <v>177</v>
      </c>
      <c r="C352">
        <v>177</v>
      </c>
      <c r="D352">
        <v>177</v>
      </c>
      <c r="E352">
        <v>177</v>
      </c>
      <c r="F352">
        <v>177</v>
      </c>
      <c r="G352">
        <v>177</v>
      </c>
    </row>
    <row r="353" spans="2:7" ht="15.75" thickBot="1">
      <c r="B353" s="4">
        <v>170</v>
      </c>
      <c r="C353">
        <v>170</v>
      </c>
      <c r="D353">
        <v>170</v>
      </c>
      <c r="E353">
        <v>170</v>
      </c>
      <c r="F353">
        <v>170</v>
      </c>
      <c r="G353">
        <v>170</v>
      </c>
    </row>
    <row r="354" spans="2:7" ht="15.75" thickBot="1">
      <c r="B354" s="4">
        <v>262</v>
      </c>
      <c r="C354">
        <v>262</v>
      </c>
      <c r="D354">
        <v>262</v>
      </c>
      <c r="E354">
        <v>262</v>
      </c>
      <c r="F354">
        <v>262</v>
      </c>
      <c r="G354">
        <v>262</v>
      </c>
    </row>
    <row r="355" spans="2:7" ht="15.75" thickBot="1">
      <c r="B355" s="4">
        <v>130</v>
      </c>
      <c r="C355">
        <v>130</v>
      </c>
      <c r="D355">
        <v>130</v>
      </c>
      <c r="E355">
        <v>130</v>
      </c>
      <c r="F355">
        <v>130</v>
      </c>
      <c r="G355">
        <v>130</v>
      </c>
    </row>
    <row r="356" spans="2:7" ht="15.75" thickBot="1">
      <c r="B356" s="4">
        <v>160</v>
      </c>
      <c r="C356">
        <v>160</v>
      </c>
      <c r="D356">
        <v>160</v>
      </c>
      <c r="E356">
        <v>160</v>
      </c>
      <c r="F356">
        <v>160</v>
      </c>
      <c r="G356">
        <v>160</v>
      </c>
    </row>
    <row r="357" spans="2:7" ht="15.75" thickBot="1">
      <c r="B357" s="4">
        <v>92</v>
      </c>
      <c r="C357">
        <v>92</v>
      </c>
      <c r="D357">
        <v>92</v>
      </c>
      <c r="E357">
        <v>92</v>
      </c>
      <c r="F357">
        <v>92</v>
      </c>
      <c r="G357">
        <v>92</v>
      </c>
    </row>
    <row r="358" spans="2:7" ht="15.75" thickBot="1">
      <c r="B358" s="4">
        <v>107</v>
      </c>
      <c r="C358">
        <v>107</v>
      </c>
      <c r="D358">
        <v>107</v>
      </c>
      <c r="E358">
        <v>107</v>
      </c>
      <c r="F358">
        <v>107</v>
      </c>
      <c r="G358">
        <v>107</v>
      </c>
    </row>
    <row r="359" spans="2:7" ht="15.75" thickBot="1">
      <c r="B359" s="4">
        <v>131</v>
      </c>
      <c r="C359">
        <v>131</v>
      </c>
      <c r="D359">
        <v>131</v>
      </c>
      <c r="E359">
        <v>131</v>
      </c>
      <c r="F359">
        <v>131</v>
      </c>
      <c r="G359">
        <v>131</v>
      </c>
    </row>
    <row r="360" spans="2:7" ht="15.75" thickBot="1">
      <c r="B360" s="4">
        <v>157</v>
      </c>
      <c r="C360">
        <v>157</v>
      </c>
      <c r="D360">
        <v>157</v>
      </c>
      <c r="E360">
        <v>157</v>
      </c>
      <c r="F360">
        <v>157</v>
      </c>
      <c r="G360">
        <v>157</v>
      </c>
    </row>
    <row r="361" spans="2:7" ht="15.75" thickBot="1">
      <c r="B361" s="4">
        <v>313</v>
      </c>
      <c r="C361">
        <v>313</v>
      </c>
      <c r="D361">
        <v>313</v>
      </c>
      <c r="E361">
        <v>313</v>
      </c>
      <c r="F361">
        <v>313</v>
      </c>
      <c r="G361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61"/>
  <sheetViews>
    <sheetView workbookViewId="0">
      <selection activeCell="G9" sqref="G9"/>
    </sheetView>
  </sheetViews>
  <sheetFormatPr defaultRowHeight="15"/>
  <sheetData>
    <row r="1" spans="2:7" ht="15.75" thickBot="1">
      <c r="B1" s="3">
        <v>0.1</v>
      </c>
      <c r="C1" s="1" t="s">
        <v>6</v>
      </c>
      <c r="D1" s="1" t="s">
        <v>2</v>
      </c>
      <c r="E1" s="1" t="s">
        <v>3</v>
      </c>
      <c r="F1" s="1" t="s">
        <v>4</v>
      </c>
      <c r="G1" s="1" t="s">
        <v>7</v>
      </c>
    </row>
    <row r="2" spans="2:7" ht="15.75" thickBot="1">
      <c r="B2" s="4">
        <v>522</v>
      </c>
      <c r="C2">
        <v>522</v>
      </c>
      <c r="D2">
        <v>522</v>
      </c>
      <c r="E2" s="10">
        <v>522</v>
      </c>
      <c r="F2">
        <v>522</v>
      </c>
      <c r="G2">
        <v>522</v>
      </c>
    </row>
    <row r="3" spans="2:7" ht="15.75" thickBot="1">
      <c r="B3" s="4">
        <v>324</v>
      </c>
      <c r="C3">
        <v>324</v>
      </c>
      <c r="D3">
        <v>324</v>
      </c>
      <c r="E3" s="10">
        <v>324</v>
      </c>
      <c r="F3">
        <v>324</v>
      </c>
      <c r="G3">
        <v>324</v>
      </c>
    </row>
    <row r="4" spans="2:7" ht="15.75" thickBot="1">
      <c r="B4" s="4">
        <v>123</v>
      </c>
      <c r="C4">
        <v>123</v>
      </c>
      <c r="D4">
        <v>123</v>
      </c>
      <c r="E4" s="10">
        <v>123</v>
      </c>
      <c r="F4">
        <v>123</v>
      </c>
      <c r="G4">
        <v>123</v>
      </c>
    </row>
    <row r="5" spans="2:7" ht="15.75" thickBot="1">
      <c r="B5" s="4">
        <v>190</v>
      </c>
      <c r="C5">
        <v>190</v>
      </c>
      <c r="D5">
        <v>190</v>
      </c>
      <c r="E5" s="10">
        <v>190</v>
      </c>
      <c r="F5">
        <v>190</v>
      </c>
      <c r="G5">
        <v>190</v>
      </c>
    </row>
    <row r="6" spans="2:7" ht="15.75" thickBot="1">
      <c r="B6" s="4">
        <v>71</v>
      </c>
      <c r="C6">
        <v>71</v>
      </c>
      <c r="D6">
        <v>71</v>
      </c>
      <c r="E6" s="10">
        <v>71</v>
      </c>
      <c r="F6">
        <v>71</v>
      </c>
      <c r="G6">
        <v>71</v>
      </c>
    </row>
    <row r="7" spans="2:7" ht="15.75" thickBot="1">
      <c r="B7" s="4">
        <v>6</v>
      </c>
      <c r="C7">
        <v>6</v>
      </c>
      <c r="D7">
        <v>6</v>
      </c>
      <c r="E7" s="10">
        <v>6</v>
      </c>
      <c r="F7">
        <v>6</v>
      </c>
      <c r="G7">
        <v>6</v>
      </c>
    </row>
    <row r="8" spans="2:7" ht="15.75" thickBot="1">
      <c r="B8" s="5">
        <v>107</v>
      </c>
      <c r="C8">
        <v>107</v>
      </c>
      <c r="D8">
        <v>107</v>
      </c>
      <c r="E8" s="10">
        <v>107</v>
      </c>
      <c r="F8">
        <v>107</v>
      </c>
      <c r="G8">
        <v>107</v>
      </c>
    </row>
    <row r="9" spans="2:7" ht="15.75" thickBot="1">
      <c r="B9" s="4">
        <v>0</v>
      </c>
      <c r="C9">
        <v>0</v>
      </c>
      <c r="D9">
        <v>0</v>
      </c>
      <c r="E9" s="10">
        <v>0</v>
      </c>
      <c r="F9">
        <v>0</v>
      </c>
      <c r="G9">
        <v>0</v>
      </c>
    </row>
    <row r="10" spans="2:7" ht="15.75" thickBot="1">
      <c r="B10" s="4">
        <v>25</v>
      </c>
      <c r="C10">
        <v>25</v>
      </c>
      <c r="D10">
        <v>25</v>
      </c>
      <c r="E10" s="10">
        <v>25</v>
      </c>
      <c r="F10">
        <v>25</v>
      </c>
      <c r="G10">
        <v>25</v>
      </c>
    </row>
    <row r="11" spans="2:7" ht="15.75" thickBot="1">
      <c r="B11" s="4">
        <v>82</v>
      </c>
      <c r="C11">
        <v>82</v>
      </c>
      <c r="D11">
        <v>82</v>
      </c>
      <c r="E11" s="10">
        <v>82</v>
      </c>
      <c r="F11">
        <v>82</v>
      </c>
      <c r="G11">
        <v>82</v>
      </c>
    </row>
    <row r="12" spans="2:7" ht="15.75" thickBot="1">
      <c r="B12" s="4">
        <v>359</v>
      </c>
      <c r="C12">
        <v>359</v>
      </c>
      <c r="D12">
        <v>359</v>
      </c>
      <c r="E12" s="10">
        <v>359</v>
      </c>
      <c r="F12">
        <v>359</v>
      </c>
      <c r="G12">
        <v>359</v>
      </c>
    </row>
    <row r="13" spans="2:7" ht="15.75" thickBot="1">
      <c r="B13" s="4">
        <v>676</v>
      </c>
      <c r="C13">
        <v>676</v>
      </c>
      <c r="D13">
        <v>676</v>
      </c>
      <c r="E13" s="10">
        <v>676</v>
      </c>
      <c r="F13">
        <v>676</v>
      </c>
      <c r="G13">
        <v>676</v>
      </c>
    </row>
    <row r="14" spans="2:7" ht="15.75" thickBot="1">
      <c r="B14" s="4">
        <v>640</v>
      </c>
      <c r="C14">
        <v>640</v>
      </c>
      <c r="D14">
        <v>640</v>
      </c>
      <c r="E14" s="10">
        <v>640</v>
      </c>
      <c r="F14">
        <v>640</v>
      </c>
      <c r="G14">
        <v>640</v>
      </c>
    </row>
    <row r="15" spans="2:7" ht="15.75" thickBot="1">
      <c r="B15" s="4">
        <v>478</v>
      </c>
      <c r="C15">
        <v>478</v>
      </c>
      <c r="D15">
        <v>478</v>
      </c>
      <c r="E15" s="10">
        <v>478</v>
      </c>
      <c r="F15">
        <v>478</v>
      </c>
      <c r="G15">
        <v>478</v>
      </c>
    </row>
    <row r="16" spans="2:7" ht="15.75" thickBot="1">
      <c r="B16" s="4">
        <v>226</v>
      </c>
      <c r="C16">
        <v>226</v>
      </c>
      <c r="D16">
        <v>226</v>
      </c>
      <c r="E16" s="10">
        <v>226</v>
      </c>
      <c r="F16">
        <v>226</v>
      </c>
      <c r="G16">
        <v>226</v>
      </c>
    </row>
    <row r="17" spans="2:7" s="2" customFormat="1" ht="15.75" thickBot="1">
      <c r="B17" s="6">
        <v>95</v>
      </c>
      <c r="C17">
        <v>159.38</v>
      </c>
      <c r="D17">
        <v>46.78</v>
      </c>
      <c r="E17" s="10">
        <v>116</v>
      </c>
      <c r="F17">
        <v>226</v>
      </c>
      <c r="G17">
        <v>115.5</v>
      </c>
    </row>
    <row r="18" spans="2:7" ht="15.75" thickBot="1">
      <c r="B18" s="4">
        <v>5</v>
      </c>
      <c r="C18">
        <v>5</v>
      </c>
      <c r="D18">
        <v>5</v>
      </c>
      <c r="E18" s="10">
        <v>5</v>
      </c>
      <c r="F18">
        <v>5</v>
      </c>
      <c r="G18">
        <v>5</v>
      </c>
    </row>
    <row r="19" spans="2:7" ht="15.75" thickBot="1">
      <c r="B19" s="4">
        <v>0</v>
      </c>
      <c r="C19">
        <v>0</v>
      </c>
      <c r="D19">
        <v>0</v>
      </c>
      <c r="E19" s="10">
        <v>0</v>
      </c>
      <c r="F19">
        <v>0</v>
      </c>
      <c r="G19">
        <v>0</v>
      </c>
    </row>
    <row r="20" spans="2:7" ht="15.75" thickBot="1">
      <c r="B20" s="4">
        <v>0</v>
      </c>
      <c r="C20">
        <v>0</v>
      </c>
      <c r="D20">
        <v>0</v>
      </c>
      <c r="E20" s="10">
        <v>0</v>
      </c>
      <c r="F20">
        <v>0</v>
      </c>
      <c r="G20">
        <v>0</v>
      </c>
    </row>
    <row r="21" spans="2:7" ht="15.75" thickBot="1">
      <c r="B21" s="4">
        <v>0</v>
      </c>
      <c r="C21">
        <v>0</v>
      </c>
      <c r="D21">
        <v>0</v>
      </c>
      <c r="E21" s="10">
        <v>0</v>
      </c>
      <c r="F21">
        <v>0</v>
      </c>
      <c r="G21">
        <v>0</v>
      </c>
    </row>
    <row r="22" spans="2:7" ht="15.75" thickBot="1">
      <c r="B22" s="4">
        <v>0</v>
      </c>
      <c r="C22">
        <v>0</v>
      </c>
      <c r="D22">
        <v>0</v>
      </c>
      <c r="E22" s="10">
        <v>0</v>
      </c>
      <c r="F22">
        <v>0</v>
      </c>
      <c r="G22">
        <v>0</v>
      </c>
    </row>
    <row r="23" spans="2:7" ht="15.75" thickBot="1">
      <c r="B23" s="4">
        <v>0</v>
      </c>
      <c r="C23">
        <v>0</v>
      </c>
      <c r="D23">
        <v>0</v>
      </c>
      <c r="E23" s="10">
        <v>0</v>
      </c>
      <c r="F23">
        <v>0</v>
      </c>
      <c r="G23">
        <v>0</v>
      </c>
    </row>
    <row r="24" spans="2:7" ht="15.75" thickBot="1">
      <c r="B24" s="4">
        <v>0</v>
      </c>
      <c r="C24">
        <v>0</v>
      </c>
      <c r="D24">
        <v>0</v>
      </c>
      <c r="E24" s="10">
        <v>0</v>
      </c>
      <c r="F24">
        <v>0</v>
      </c>
      <c r="G24">
        <v>0</v>
      </c>
    </row>
    <row r="25" spans="2:7" ht="15.75" thickBot="1">
      <c r="B25" s="4">
        <v>144</v>
      </c>
      <c r="C25">
        <v>144</v>
      </c>
      <c r="D25">
        <v>144</v>
      </c>
      <c r="E25" s="10">
        <v>144</v>
      </c>
      <c r="F25">
        <v>144</v>
      </c>
      <c r="G25">
        <v>144</v>
      </c>
    </row>
    <row r="26" spans="2:7" ht="15.75" thickBot="1">
      <c r="B26" s="4">
        <v>264</v>
      </c>
      <c r="C26">
        <v>264</v>
      </c>
      <c r="D26">
        <v>264</v>
      </c>
      <c r="E26" s="10">
        <v>264</v>
      </c>
      <c r="F26">
        <v>264</v>
      </c>
      <c r="G26">
        <v>264</v>
      </c>
    </row>
    <row r="27" spans="2:7" ht="15.75" thickBot="1">
      <c r="B27" s="4">
        <v>67</v>
      </c>
      <c r="C27">
        <v>67</v>
      </c>
      <c r="D27">
        <v>67</v>
      </c>
      <c r="E27" s="10">
        <v>67</v>
      </c>
      <c r="F27">
        <v>67</v>
      </c>
      <c r="G27">
        <v>67</v>
      </c>
    </row>
    <row r="28" spans="2:7" ht="15.75" thickBot="1">
      <c r="B28" s="4">
        <v>98</v>
      </c>
      <c r="C28">
        <v>98</v>
      </c>
      <c r="D28">
        <v>98</v>
      </c>
      <c r="E28" s="10">
        <v>98</v>
      </c>
      <c r="F28">
        <v>98</v>
      </c>
      <c r="G28">
        <v>98</v>
      </c>
    </row>
    <row r="29" spans="2:7" ht="15.75" thickBot="1">
      <c r="B29" s="4">
        <v>79</v>
      </c>
      <c r="C29">
        <v>79</v>
      </c>
      <c r="D29">
        <v>79</v>
      </c>
      <c r="E29" s="10">
        <v>79</v>
      </c>
      <c r="F29">
        <v>79</v>
      </c>
      <c r="G29">
        <v>79</v>
      </c>
    </row>
    <row r="30" spans="2:7" ht="15.75" thickBot="1">
      <c r="B30" s="4">
        <v>28</v>
      </c>
      <c r="C30">
        <v>28</v>
      </c>
      <c r="D30">
        <v>28</v>
      </c>
      <c r="E30" s="10">
        <v>28</v>
      </c>
      <c r="F30">
        <v>28</v>
      </c>
      <c r="G30">
        <v>28</v>
      </c>
    </row>
    <row r="31" spans="2:7" ht="15.75" thickBot="1">
      <c r="B31" s="4">
        <v>7</v>
      </c>
      <c r="C31">
        <v>7</v>
      </c>
      <c r="D31">
        <v>7</v>
      </c>
      <c r="E31" s="10">
        <v>7</v>
      </c>
      <c r="F31">
        <v>7</v>
      </c>
      <c r="G31">
        <v>7</v>
      </c>
    </row>
    <row r="32" spans="2:7" s="2" customFormat="1" ht="15.75" thickBot="1">
      <c r="B32" s="6">
        <v>0</v>
      </c>
      <c r="C32">
        <v>59.04</v>
      </c>
      <c r="D32">
        <v>-0.82</v>
      </c>
      <c r="E32" s="10">
        <v>3.5</v>
      </c>
      <c r="F32">
        <v>7</v>
      </c>
      <c r="G32">
        <v>3.5</v>
      </c>
    </row>
    <row r="33" spans="2:7" ht="15.75" thickBot="1">
      <c r="B33" s="4">
        <v>0</v>
      </c>
      <c r="C33">
        <v>0</v>
      </c>
      <c r="D33">
        <v>0</v>
      </c>
      <c r="E33" s="10">
        <v>0</v>
      </c>
      <c r="F33">
        <v>0</v>
      </c>
      <c r="G33">
        <v>0</v>
      </c>
    </row>
    <row r="34" spans="2:7" ht="15.75" thickBot="1">
      <c r="B34" s="4">
        <v>0</v>
      </c>
      <c r="C34">
        <v>0</v>
      </c>
      <c r="D34">
        <v>0</v>
      </c>
      <c r="E34" s="10">
        <v>0</v>
      </c>
      <c r="F34">
        <v>0</v>
      </c>
      <c r="G34">
        <v>0</v>
      </c>
    </row>
    <row r="35" spans="2:7" ht="15.75" thickBot="1">
      <c r="B35" s="4">
        <v>65</v>
      </c>
      <c r="C35">
        <v>65</v>
      </c>
      <c r="D35">
        <v>65</v>
      </c>
      <c r="E35" s="10">
        <v>65</v>
      </c>
      <c r="F35">
        <v>65</v>
      </c>
      <c r="G35">
        <v>65</v>
      </c>
    </row>
    <row r="36" spans="2:7" ht="15.75" thickBot="1">
      <c r="B36" s="4">
        <v>481</v>
      </c>
      <c r="C36">
        <v>481</v>
      </c>
      <c r="D36">
        <v>481</v>
      </c>
      <c r="E36" s="10">
        <v>481</v>
      </c>
      <c r="F36">
        <v>481</v>
      </c>
      <c r="G36">
        <v>481</v>
      </c>
    </row>
    <row r="37" spans="2:7" ht="15.75" thickBot="1">
      <c r="B37" s="4">
        <v>461</v>
      </c>
      <c r="C37">
        <v>461</v>
      </c>
      <c r="D37">
        <v>461</v>
      </c>
      <c r="E37" s="10">
        <v>461</v>
      </c>
      <c r="F37">
        <v>461</v>
      </c>
      <c r="G37">
        <v>461</v>
      </c>
    </row>
    <row r="38" spans="2:7" ht="15.75" thickBot="1">
      <c r="B38" s="4">
        <v>563</v>
      </c>
      <c r="C38">
        <v>563</v>
      </c>
      <c r="D38">
        <v>563</v>
      </c>
      <c r="E38" s="10">
        <v>563</v>
      </c>
      <c r="F38">
        <v>563</v>
      </c>
      <c r="G38">
        <v>563</v>
      </c>
    </row>
    <row r="39" spans="2:7" s="2" customFormat="1" ht="15.75" thickBot="1">
      <c r="B39" s="6">
        <v>581</v>
      </c>
      <c r="C39">
        <v>361.46</v>
      </c>
      <c r="D39">
        <v>409.03</v>
      </c>
      <c r="E39" s="10">
        <v>439</v>
      </c>
      <c r="F39">
        <v>563</v>
      </c>
      <c r="G39">
        <v>439</v>
      </c>
    </row>
    <row r="40" spans="2:7" s="2" customFormat="1" ht="15.75" thickBot="1">
      <c r="B40" s="6">
        <v>374</v>
      </c>
      <c r="C40">
        <v>256.60000000000002</v>
      </c>
      <c r="D40">
        <v>267.54000000000002</v>
      </c>
      <c r="E40" s="10">
        <v>315</v>
      </c>
      <c r="F40">
        <v>563</v>
      </c>
      <c r="G40">
        <v>315</v>
      </c>
    </row>
    <row r="41" spans="2:7" ht="15.75" thickBot="1">
      <c r="B41" s="4">
        <v>191</v>
      </c>
      <c r="C41">
        <v>191</v>
      </c>
      <c r="D41">
        <v>191</v>
      </c>
      <c r="E41" s="10">
        <v>191</v>
      </c>
      <c r="F41">
        <v>191</v>
      </c>
      <c r="G41">
        <v>191</v>
      </c>
    </row>
    <row r="42" spans="2:7" ht="15.75" thickBot="1">
      <c r="B42" s="4">
        <v>164</v>
      </c>
      <c r="C42">
        <v>164</v>
      </c>
      <c r="D42">
        <v>164</v>
      </c>
      <c r="E42" s="10">
        <v>164</v>
      </c>
      <c r="F42">
        <v>164</v>
      </c>
      <c r="G42">
        <v>164</v>
      </c>
    </row>
    <row r="43" spans="2:7" ht="15.75" thickBot="1">
      <c r="B43" s="4">
        <v>35</v>
      </c>
      <c r="C43">
        <v>35</v>
      </c>
      <c r="D43">
        <v>35</v>
      </c>
      <c r="E43" s="10">
        <v>35</v>
      </c>
      <c r="F43">
        <v>35</v>
      </c>
      <c r="G43">
        <v>35</v>
      </c>
    </row>
    <row r="44" spans="2:7" ht="15.75" thickBot="1">
      <c r="B44" s="4">
        <v>20</v>
      </c>
      <c r="C44">
        <v>20</v>
      </c>
      <c r="D44">
        <v>20</v>
      </c>
      <c r="E44" s="10">
        <v>20</v>
      </c>
      <c r="F44">
        <v>20</v>
      </c>
      <c r="G44">
        <v>20</v>
      </c>
    </row>
    <row r="45" spans="2:7" ht="15.75" thickBot="1">
      <c r="B45" s="4">
        <v>11</v>
      </c>
      <c r="C45">
        <v>11</v>
      </c>
      <c r="D45">
        <v>11</v>
      </c>
      <c r="E45" s="10">
        <v>11</v>
      </c>
      <c r="F45">
        <v>11</v>
      </c>
      <c r="G45">
        <v>11</v>
      </c>
    </row>
    <row r="46" spans="2:7" ht="15.75" thickBot="1">
      <c r="B46" s="4">
        <v>107</v>
      </c>
      <c r="C46">
        <v>107</v>
      </c>
      <c r="D46">
        <v>107</v>
      </c>
      <c r="E46" s="10">
        <v>107</v>
      </c>
      <c r="F46">
        <v>107</v>
      </c>
      <c r="G46">
        <v>107</v>
      </c>
    </row>
    <row r="47" spans="2:7" ht="15.75" thickBot="1">
      <c r="B47" s="4">
        <v>76</v>
      </c>
      <c r="C47">
        <v>76</v>
      </c>
      <c r="D47">
        <v>76</v>
      </c>
      <c r="E47" s="10">
        <v>76</v>
      </c>
      <c r="F47">
        <v>76</v>
      </c>
      <c r="G47">
        <v>76</v>
      </c>
    </row>
    <row r="48" spans="2:7" ht="15.75" thickBot="1">
      <c r="B48" s="4">
        <v>244</v>
      </c>
      <c r="C48">
        <v>244</v>
      </c>
      <c r="D48">
        <v>244</v>
      </c>
      <c r="E48" s="10">
        <v>244</v>
      </c>
      <c r="F48">
        <v>244</v>
      </c>
      <c r="G48">
        <v>244</v>
      </c>
    </row>
    <row r="49" spans="2:7" ht="15.75" thickBot="1">
      <c r="B49" s="4">
        <v>495</v>
      </c>
      <c r="C49">
        <v>495</v>
      </c>
      <c r="D49">
        <v>495</v>
      </c>
      <c r="E49" s="10">
        <v>495</v>
      </c>
      <c r="F49">
        <v>495</v>
      </c>
      <c r="G49">
        <v>495</v>
      </c>
    </row>
    <row r="50" spans="2:7" ht="15.75" thickBot="1">
      <c r="B50" s="4">
        <v>462</v>
      </c>
      <c r="C50">
        <v>462</v>
      </c>
      <c r="D50">
        <v>462</v>
      </c>
      <c r="E50" s="10">
        <v>462</v>
      </c>
      <c r="F50">
        <v>462</v>
      </c>
      <c r="G50">
        <v>462</v>
      </c>
    </row>
    <row r="51" spans="2:7" ht="15.75" thickBot="1">
      <c r="B51" s="4">
        <v>366</v>
      </c>
      <c r="C51">
        <v>366</v>
      </c>
      <c r="D51">
        <v>366</v>
      </c>
      <c r="E51" s="10">
        <v>366</v>
      </c>
      <c r="F51">
        <v>366</v>
      </c>
      <c r="G51">
        <v>366</v>
      </c>
    </row>
    <row r="52" spans="2:7" ht="15.75" thickBot="1">
      <c r="B52" s="4">
        <v>368</v>
      </c>
      <c r="C52">
        <v>368</v>
      </c>
      <c r="D52">
        <v>368</v>
      </c>
      <c r="E52" s="10">
        <v>368</v>
      </c>
      <c r="F52">
        <v>368</v>
      </c>
      <c r="G52">
        <v>368</v>
      </c>
    </row>
    <row r="53" spans="2:7" ht="15.75" thickBot="1">
      <c r="B53" s="4">
        <v>46</v>
      </c>
      <c r="C53">
        <v>46</v>
      </c>
      <c r="D53">
        <v>46</v>
      </c>
      <c r="E53" s="10">
        <v>46</v>
      </c>
      <c r="F53">
        <v>46</v>
      </c>
      <c r="G53">
        <v>46</v>
      </c>
    </row>
    <row r="54" spans="2:7" ht="15.75" thickBot="1">
      <c r="B54" s="4">
        <v>101</v>
      </c>
      <c r="C54">
        <v>101</v>
      </c>
      <c r="D54">
        <v>101</v>
      </c>
      <c r="E54" s="10">
        <v>101</v>
      </c>
      <c r="F54">
        <v>101</v>
      </c>
      <c r="G54">
        <v>101</v>
      </c>
    </row>
    <row r="55" spans="2:7" ht="15.75" thickBot="1">
      <c r="B55" s="4">
        <v>46</v>
      </c>
      <c r="C55">
        <v>46</v>
      </c>
      <c r="D55">
        <v>46</v>
      </c>
      <c r="E55" s="10">
        <v>46</v>
      </c>
      <c r="F55">
        <v>46</v>
      </c>
      <c r="G55">
        <v>46</v>
      </c>
    </row>
    <row r="56" spans="2:7" ht="15.75" thickBot="1">
      <c r="B56" s="4">
        <v>8</v>
      </c>
      <c r="C56">
        <v>8</v>
      </c>
      <c r="D56">
        <v>8</v>
      </c>
      <c r="E56" s="10">
        <v>8</v>
      </c>
      <c r="F56">
        <v>8</v>
      </c>
      <c r="G56">
        <v>8</v>
      </c>
    </row>
    <row r="57" spans="2:7" ht="15.75" thickBot="1">
      <c r="B57" s="4">
        <v>0</v>
      </c>
      <c r="C57">
        <v>0</v>
      </c>
      <c r="D57">
        <v>0</v>
      </c>
      <c r="E57" s="10">
        <v>0</v>
      </c>
      <c r="F57">
        <v>0</v>
      </c>
      <c r="G57">
        <v>0</v>
      </c>
    </row>
    <row r="58" spans="2:7" s="2" customFormat="1" ht="15.75" thickBot="1">
      <c r="B58" s="6">
        <v>0</v>
      </c>
      <c r="C58">
        <v>46.87</v>
      </c>
      <c r="D58">
        <v>12.52</v>
      </c>
      <c r="E58" s="10">
        <v>75</v>
      </c>
      <c r="F58">
        <v>0</v>
      </c>
      <c r="G58">
        <v>75</v>
      </c>
    </row>
    <row r="59" spans="2:7" s="2" customFormat="1" ht="15.75" thickBot="1">
      <c r="B59" s="6">
        <v>31</v>
      </c>
      <c r="C59">
        <v>44.64</v>
      </c>
      <c r="D59">
        <v>50.23</v>
      </c>
      <c r="E59" s="10">
        <v>150</v>
      </c>
      <c r="F59">
        <v>0</v>
      </c>
      <c r="G59">
        <v>150</v>
      </c>
    </row>
    <row r="60" spans="2:7" ht="15.75" thickBot="1">
      <c r="B60" s="4">
        <v>225</v>
      </c>
      <c r="C60">
        <v>225</v>
      </c>
      <c r="D60">
        <v>225</v>
      </c>
      <c r="E60" s="10">
        <v>225</v>
      </c>
      <c r="F60">
        <v>225</v>
      </c>
      <c r="G60">
        <v>225</v>
      </c>
    </row>
    <row r="61" spans="2:7" ht="15.75" thickBot="1">
      <c r="B61" s="4">
        <v>99</v>
      </c>
      <c r="C61">
        <v>99</v>
      </c>
      <c r="D61">
        <v>99</v>
      </c>
      <c r="E61" s="10">
        <v>99</v>
      </c>
      <c r="F61">
        <v>99</v>
      </c>
      <c r="G61">
        <v>99</v>
      </c>
    </row>
    <row r="62" spans="2:7" ht="15.75" thickBot="1">
      <c r="B62" s="4">
        <v>745</v>
      </c>
      <c r="C62">
        <v>745</v>
      </c>
      <c r="D62">
        <v>745</v>
      </c>
      <c r="E62" s="10">
        <v>745</v>
      </c>
      <c r="F62">
        <v>745</v>
      </c>
      <c r="G62">
        <v>745</v>
      </c>
    </row>
    <row r="63" spans="2:7" ht="15.75" thickBot="1">
      <c r="B63" s="4">
        <v>325</v>
      </c>
      <c r="C63">
        <v>325</v>
      </c>
      <c r="D63">
        <v>325</v>
      </c>
      <c r="E63" s="10">
        <v>325</v>
      </c>
      <c r="F63">
        <v>325</v>
      </c>
      <c r="G63">
        <v>325</v>
      </c>
    </row>
    <row r="64" spans="2:7" ht="15.75" thickBot="1">
      <c r="B64" s="4">
        <v>217</v>
      </c>
      <c r="C64">
        <v>217</v>
      </c>
      <c r="D64">
        <v>217</v>
      </c>
      <c r="E64" s="10">
        <v>217</v>
      </c>
      <c r="F64">
        <v>217</v>
      </c>
      <c r="G64">
        <v>217</v>
      </c>
    </row>
    <row r="65" spans="2:7" ht="15.75" thickBot="1">
      <c r="B65" s="4">
        <v>17</v>
      </c>
      <c r="C65">
        <v>17</v>
      </c>
      <c r="D65">
        <v>17</v>
      </c>
      <c r="E65" s="10">
        <v>17</v>
      </c>
      <c r="F65">
        <v>17</v>
      </c>
      <c r="G65">
        <v>17</v>
      </c>
    </row>
    <row r="66" spans="2:7" ht="15.75" thickBot="1">
      <c r="B66" s="4">
        <v>45</v>
      </c>
      <c r="C66">
        <v>45</v>
      </c>
      <c r="D66">
        <v>45</v>
      </c>
      <c r="E66" s="10">
        <v>45</v>
      </c>
      <c r="F66">
        <v>45</v>
      </c>
      <c r="G66">
        <v>45</v>
      </c>
    </row>
    <row r="67" spans="2:7" ht="15.75" thickBot="1">
      <c r="B67" s="4">
        <v>29</v>
      </c>
      <c r="C67">
        <v>29</v>
      </c>
      <c r="D67">
        <v>29</v>
      </c>
      <c r="E67" s="10">
        <v>29</v>
      </c>
      <c r="F67">
        <v>29</v>
      </c>
      <c r="G67">
        <v>29</v>
      </c>
    </row>
    <row r="68" spans="2:7" s="2" customFormat="1" ht="15.75" thickBot="1">
      <c r="B68" s="6">
        <v>13</v>
      </c>
      <c r="C68">
        <v>39.18</v>
      </c>
      <c r="D68">
        <v>7.76</v>
      </c>
      <c r="E68" s="10">
        <v>14.5</v>
      </c>
      <c r="F68">
        <v>29</v>
      </c>
      <c r="G68">
        <v>14.5</v>
      </c>
    </row>
    <row r="69" spans="2:7" ht="15.75" thickBot="1">
      <c r="B69" s="4">
        <v>0</v>
      </c>
      <c r="C69">
        <v>0</v>
      </c>
      <c r="D69">
        <v>0</v>
      </c>
      <c r="E69" s="10">
        <v>0</v>
      </c>
      <c r="F69">
        <v>0</v>
      </c>
      <c r="G69">
        <v>0</v>
      </c>
    </row>
    <row r="70" spans="2:7" ht="15.75" thickBot="1">
      <c r="B70" s="4">
        <v>0</v>
      </c>
      <c r="C70">
        <v>0</v>
      </c>
      <c r="D70">
        <v>0</v>
      </c>
      <c r="E70" s="10">
        <v>0</v>
      </c>
      <c r="F70">
        <v>0</v>
      </c>
      <c r="G70">
        <v>0</v>
      </c>
    </row>
    <row r="71" spans="2:7" ht="15.75" thickBot="1">
      <c r="B71" s="4">
        <v>93</v>
      </c>
      <c r="C71">
        <v>93</v>
      </c>
      <c r="D71">
        <v>93</v>
      </c>
      <c r="E71" s="10">
        <v>93</v>
      </c>
      <c r="F71">
        <v>93</v>
      </c>
      <c r="G71">
        <v>93</v>
      </c>
    </row>
    <row r="72" spans="2:7" ht="15.75" thickBot="1">
      <c r="B72" s="4">
        <v>237</v>
      </c>
      <c r="C72">
        <v>237</v>
      </c>
      <c r="D72">
        <v>237</v>
      </c>
      <c r="E72" s="10">
        <v>237</v>
      </c>
      <c r="F72">
        <v>237</v>
      </c>
      <c r="G72">
        <v>237</v>
      </c>
    </row>
    <row r="73" spans="2:7" s="2" customFormat="1" ht="15.75" thickBot="1">
      <c r="B73" s="6">
        <v>192</v>
      </c>
      <c r="C73">
        <v>236.27</v>
      </c>
      <c r="D73">
        <v>402.1</v>
      </c>
      <c r="E73" s="10">
        <v>289</v>
      </c>
      <c r="F73">
        <v>237</v>
      </c>
      <c r="G73">
        <v>289</v>
      </c>
    </row>
    <row r="74" spans="2:7" s="2" customFormat="1" ht="15.75" thickBot="1">
      <c r="B74" s="6">
        <v>1146</v>
      </c>
      <c r="C74">
        <v>475.04</v>
      </c>
      <c r="D74">
        <v>635.16</v>
      </c>
      <c r="E74" s="10">
        <v>341</v>
      </c>
      <c r="F74">
        <v>237</v>
      </c>
      <c r="G74">
        <v>341</v>
      </c>
    </row>
    <row r="75" spans="2:7" ht="15.75" thickBot="1">
      <c r="B75" s="4">
        <v>393</v>
      </c>
      <c r="C75">
        <v>393</v>
      </c>
      <c r="D75">
        <v>393</v>
      </c>
      <c r="E75" s="10">
        <v>393</v>
      </c>
      <c r="F75">
        <v>393</v>
      </c>
      <c r="G75">
        <v>393</v>
      </c>
    </row>
    <row r="76" spans="2:7" ht="15.75" thickBot="1">
      <c r="B76" s="4">
        <v>68</v>
      </c>
      <c r="C76">
        <v>68</v>
      </c>
      <c r="D76">
        <v>68</v>
      </c>
      <c r="E76" s="10">
        <v>68</v>
      </c>
      <c r="F76">
        <v>68</v>
      </c>
      <c r="G76">
        <v>68</v>
      </c>
    </row>
    <row r="77" spans="2:7" ht="15.75" thickBot="1">
      <c r="B77" s="4">
        <v>0</v>
      </c>
      <c r="C77">
        <v>0</v>
      </c>
      <c r="D77">
        <v>0</v>
      </c>
      <c r="E77" s="10">
        <v>0</v>
      </c>
      <c r="F77">
        <v>0</v>
      </c>
      <c r="G77">
        <v>0</v>
      </c>
    </row>
    <row r="78" spans="2:7" ht="15.75" thickBot="1">
      <c r="B78" s="4">
        <v>70</v>
      </c>
      <c r="C78">
        <v>70</v>
      </c>
      <c r="D78">
        <v>70</v>
      </c>
      <c r="E78" s="10">
        <v>70</v>
      </c>
      <c r="F78">
        <v>70</v>
      </c>
      <c r="G78">
        <v>70</v>
      </c>
    </row>
    <row r="79" spans="2:7" ht="15.75" thickBot="1">
      <c r="B79" s="4">
        <v>0</v>
      </c>
      <c r="C79">
        <v>0</v>
      </c>
      <c r="D79">
        <v>0</v>
      </c>
      <c r="E79" s="10">
        <v>0</v>
      </c>
      <c r="F79">
        <v>0</v>
      </c>
      <c r="G79">
        <v>0</v>
      </c>
    </row>
    <row r="80" spans="2:7" ht="15.75" thickBot="1">
      <c r="B80" s="4">
        <v>0</v>
      </c>
      <c r="C80">
        <v>0</v>
      </c>
      <c r="D80">
        <v>0</v>
      </c>
      <c r="E80" s="10">
        <v>0</v>
      </c>
      <c r="F80">
        <v>0</v>
      </c>
      <c r="G80">
        <v>0</v>
      </c>
    </row>
    <row r="81" spans="2:7" ht="15.75" thickBot="1">
      <c r="B81" s="4">
        <v>0</v>
      </c>
      <c r="C81">
        <v>0</v>
      </c>
      <c r="D81">
        <v>0</v>
      </c>
      <c r="E81" s="10">
        <v>0</v>
      </c>
      <c r="F81">
        <v>0</v>
      </c>
      <c r="G81">
        <v>0</v>
      </c>
    </row>
    <row r="82" spans="2:7" ht="15.75" thickBot="1">
      <c r="B82" s="4">
        <v>0</v>
      </c>
      <c r="C82">
        <v>0</v>
      </c>
      <c r="D82">
        <v>0</v>
      </c>
      <c r="E82" s="10">
        <v>0</v>
      </c>
      <c r="F82">
        <v>0</v>
      </c>
      <c r="G82">
        <v>0</v>
      </c>
    </row>
    <row r="83" spans="2:7" ht="15.75" thickBot="1">
      <c r="B83" s="4">
        <v>29</v>
      </c>
      <c r="C83">
        <v>29</v>
      </c>
      <c r="D83">
        <v>29</v>
      </c>
      <c r="E83" s="10">
        <v>29</v>
      </c>
      <c r="F83">
        <v>29</v>
      </c>
      <c r="G83">
        <v>29</v>
      </c>
    </row>
    <row r="84" spans="2:7" ht="15.75" thickBot="1">
      <c r="B84" s="4">
        <v>149</v>
      </c>
      <c r="C84">
        <v>149</v>
      </c>
      <c r="D84">
        <v>149</v>
      </c>
      <c r="E84" s="10">
        <v>149</v>
      </c>
      <c r="F84">
        <v>149</v>
      </c>
      <c r="G84">
        <v>149</v>
      </c>
    </row>
    <row r="85" spans="2:7" s="2" customFormat="1" ht="15.75" thickBot="1">
      <c r="B85" s="6">
        <v>1278</v>
      </c>
      <c r="C85">
        <v>283.08999999999997</v>
      </c>
      <c r="D85">
        <v>207.35</v>
      </c>
      <c r="E85" s="10">
        <v>274</v>
      </c>
      <c r="F85">
        <v>149</v>
      </c>
      <c r="G85">
        <v>274</v>
      </c>
    </row>
    <row r="86" spans="2:7" ht="15.75" thickBot="1">
      <c r="B86" s="4">
        <v>399</v>
      </c>
      <c r="C86">
        <v>399</v>
      </c>
      <c r="D86">
        <v>399</v>
      </c>
      <c r="E86" s="10">
        <v>399</v>
      </c>
      <c r="F86">
        <v>399</v>
      </c>
      <c r="G86">
        <v>399</v>
      </c>
    </row>
    <row r="87" spans="2:7" ht="15.75" thickBot="1">
      <c r="B87" s="4">
        <v>701</v>
      </c>
      <c r="C87">
        <v>701</v>
      </c>
      <c r="D87">
        <v>701</v>
      </c>
      <c r="E87" s="10">
        <v>701</v>
      </c>
      <c r="F87">
        <v>701</v>
      </c>
      <c r="G87">
        <v>701</v>
      </c>
    </row>
    <row r="88" spans="2:7" ht="15.75" thickBot="1">
      <c r="B88" s="4">
        <v>413</v>
      </c>
      <c r="C88">
        <v>413</v>
      </c>
      <c r="D88">
        <v>413</v>
      </c>
      <c r="E88" s="10">
        <v>413</v>
      </c>
      <c r="F88">
        <v>413</v>
      </c>
      <c r="G88">
        <v>413</v>
      </c>
    </row>
    <row r="89" spans="2:7" ht="15.75" thickBot="1">
      <c r="B89" s="4">
        <v>36</v>
      </c>
      <c r="C89">
        <v>36</v>
      </c>
      <c r="D89">
        <v>36</v>
      </c>
      <c r="E89" s="10">
        <v>36</v>
      </c>
      <c r="F89">
        <v>36</v>
      </c>
      <c r="G89">
        <v>36</v>
      </c>
    </row>
    <row r="90" spans="2:7" ht="15.75" thickBot="1">
      <c r="B90" s="4">
        <v>34</v>
      </c>
      <c r="C90">
        <v>34</v>
      </c>
      <c r="D90">
        <v>34</v>
      </c>
      <c r="E90" s="10">
        <v>34</v>
      </c>
      <c r="F90">
        <v>34</v>
      </c>
      <c r="G90">
        <v>34</v>
      </c>
    </row>
    <row r="91" spans="2:7" ht="15.75" thickBot="1">
      <c r="B91" s="4">
        <v>5</v>
      </c>
      <c r="C91">
        <v>5</v>
      </c>
      <c r="D91">
        <v>5</v>
      </c>
      <c r="E91" s="10">
        <v>5</v>
      </c>
      <c r="F91">
        <v>5</v>
      </c>
      <c r="G91">
        <v>5</v>
      </c>
    </row>
    <row r="92" spans="2:7" ht="15.75" thickBot="1">
      <c r="B92" s="4">
        <v>7</v>
      </c>
      <c r="C92">
        <v>7</v>
      </c>
      <c r="D92">
        <v>7</v>
      </c>
      <c r="E92" s="10">
        <v>7</v>
      </c>
      <c r="F92">
        <v>7</v>
      </c>
      <c r="G92">
        <v>7</v>
      </c>
    </row>
    <row r="93" spans="2:7" ht="15.75" thickBot="1">
      <c r="B93" s="4">
        <v>18</v>
      </c>
      <c r="C93">
        <v>18</v>
      </c>
      <c r="D93">
        <v>18</v>
      </c>
      <c r="E93" s="10">
        <v>18</v>
      </c>
      <c r="F93">
        <v>18</v>
      </c>
      <c r="G93">
        <v>18</v>
      </c>
    </row>
    <row r="94" spans="2:7" ht="15.75" thickBot="1">
      <c r="B94" s="4">
        <v>27</v>
      </c>
      <c r="C94">
        <v>27</v>
      </c>
      <c r="D94">
        <v>27</v>
      </c>
      <c r="E94" s="10">
        <v>27</v>
      </c>
      <c r="F94">
        <v>27</v>
      </c>
      <c r="G94">
        <v>27</v>
      </c>
    </row>
    <row r="95" spans="2:7" ht="15.75" thickBot="1">
      <c r="B95" s="4">
        <v>19</v>
      </c>
      <c r="C95">
        <v>19</v>
      </c>
      <c r="D95">
        <v>19</v>
      </c>
      <c r="E95" s="10">
        <v>19</v>
      </c>
      <c r="F95">
        <v>19</v>
      </c>
      <c r="G95">
        <v>19</v>
      </c>
    </row>
    <row r="96" spans="2:7" ht="15.75" thickBot="1">
      <c r="B96" s="4">
        <v>325</v>
      </c>
      <c r="C96">
        <v>325</v>
      </c>
      <c r="D96">
        <v>325</v>
      </c>
      <c r="E96" s="10">
        <v>325</v>
      </c>
      <c r="F96">
        <v>325</v>
      </c>
      <c r="G96">
        <v>325</v>
      </c>
    </row>
    <row r="97" spans="2:7" ht="15.75" thickBot="1">
      <c r="B97" s="4">
        <v>349</v>
      </c>
      <c r="C97">
        <v>349</v>
      </c>
      <c r="D97">
        <v>349</v>
      </c>
      <c r="E97" s="10">
        <v>349</v>
      </c>
      <c r="F97">
        <v>349</v>
      </c>
      <c r="G97">
        <v>349</v>
      </c>
    </row>
    <row r="98" spans="2:7" ht="15.75" thickBot="1">
      <c r="B98" s="4">
        <v>736</v>
      </c>
      <c r="C98">
        <v>736</v>
      </c>
      <c r="D98">
        <v>736</v>
      </c>
      <c r="E98" s="10">
        <v>736</v>
      </c>
      <c r="F98">
        <v>736</v>
      </c>
      <c r="G98">
        <v>736</v>
      </c>
    </row>
    <row r="99" spans="2:7" ht="15.75" thickBot="1">
      <c r="B99" s="4">
        <v>685</v>
      </c>
      <c r="C99">
        <v>685</v>
      </c>
      <c r="D99">
        <v>685</v>
      </c>
      <c r="E99" s="10">
        <v>685</v>
      </c>
      <c r="F99">
        <v>685</v>
      </c>
      <c r="G99">
        <v>685</v>
      </c>
    </row>
    <row r="100" spans="2:7" ht="15.75" thickBot="1">
      <c r="B100" s="4">
        <v>104</v>
      </c>
      <c r="C100">
        <v>104</v>
      </c>
      <c r="D100">
        <v>104</v>
      </c>
      <c r="E100" s="10">
        <v>104</v>
      </c>
      <c r="F100">
        <v>104</v>
      </c>
      <c r="G100">
        <v>104</v>
      </c>
    </row>
    <row r="101" spans="2:7" ht="15.75" thickBot="1">
      <c r="B101" s="4">
        <v>288</v>
      </c>
      <c r="C101">
        <v>288</v>
      </c>
      <c r="D101">
        <v>288</v>
      </c>
      <c r="E101" s="10">
        <v>288</v>
      </c>
      <c r="F101">
        <v>288</v>
      </c>
      <c r="G101">
        <v>288</v>
      </c>
    </row>
    <row r="102" spans="2:7" ht="15.75" thickBot="1">
      <c r="B102" s="4">
        <v>73</v>
      </c>
      <c r="C102">
        <v>73</v>
      </c>
      <c r="D102">
        <v>73</v>
      </c>
      <c r="E102" s="10">
        <v>73</v>
      </c>
      <c r="F102">
        <v>73</v>
      </c>
      <c r="G102">
        <v>73</v>
      </c>
    </row>
    <row r="103" spans="2:7" ht="15.75" thickBot="1">
      <c r="B103" s="4">
        <v>10</v>
      </c>
      <c r="C103">
        <v>10</v>
      </c>
      <c r="D103">
        <v>10</v>
      </c>
      <c r="E103" s="10">
        <v>10</v>
      </c>
      <c r="F103">
        <v>10</v>
      </c>
      <c r="G103">
        <v>10</v>
      </c>
    </row>
    <row r="104" spans="2:7" ht="15.75" thickBot="1">
      <c r="B104" s="4">
        <v>29</v>
      </c>
      <c r="C104">
        <v>29</v>
      </c>
      <c r="D104">
        <v>29</v>
      </c>
      <c r="E104" s="10">
        <v>29</v>
      </c>
      <c r="F104">
        <v>29</v>
      </c>
      <c r="G104">
        <v>29</v>
      </c>
    </row>
    <row r="105" spans="2:7" ht="15.75" thickBot="1">
      <c r="B105" s="4">
        <v>25</v>
      </c>
      <c r="C105">
        <v>25</v>
      </c>
      <c r="D105">
        <v>25</v>
      </c>
      <c r="E105" s="10">
        <v>25</v>
      </c>
      <c r="F105">
        <v>25</v>
      </c>
      <c r="G105">
        <v>25</v>
      </c>
    </row>
    <row r="106" spans="2:7" ht="15.75" thickBot="1">
      <c r="B106" s="4">
        <v>11</v>
      </c>
      <c r="C106">
        <v>11</v>
      </c>
      <c r="D106">
        <v>11</v>
      </c>
      <c r="E106" s="10">
        <v>11</v>
      </c>
      <c r="F106">
        <v>11</v>
      </c>
      <c r="G106">
        <v>11</v>
      </c>
    </row>
    <row r="107" spans="2:7" ht="15.75" thickBot="1">
      <c r="B107" s="4">
        <v>102</v>
      </c>
      <c r="C107">
        <v>102</v>
      </c>
      <c r="D107">
        <v>102</v>
      </c>
      <c r="E107" s="10">
        <v>102</v>
      </c>
      <c r="F107">
        <v>102</v>
      </c>
      <c r="G107">
        <v>102</v>
      </c>
    </row>
    <row r="108" spans="2:7" ht="15.75" thickBot="1">
      <c r="B108" s="4">
        <v>188</v>
      </c>
      <c r="C108">
        <v>188</v>
      </c>
      <c r="D108">
        <v>188</v>
      </c>
      <c r="E108" s="10">
        <v>188</v>
      </c>
      <c r="F108">
        <v>188</v>
      </c>
      <c r="G108">
        <v>188</v>
      </c>
    </row>
    <row r="109" spans="2:7" ht="15.75" thickBot="1">
      <c r="B109" s="4">
        <v>262</v>
      </c>
      <c r="C109">
        <v>262</v>
      </c>
      <c r="D109">
        <v>262</v>
      </c>
      <c r="E109" s="10">
        <v>262</v>
      </c>
      <c r="F109">
        <v>262</v>
      </c>
      <c r="G109">
        <v>262</v>
      </c>
    </row>
    <row r="110" spans="2:7" ht="15.75" thickBot="1">
      <c r="B110" s="4">
        <v>608</v>
      </c>
      <c r="C110">
        <v>608</v>
      </c>
      <c r="D110">
        <v>608</v>
      </c>
      <c r="E110" s="10">
        <v>608</v>
      </c>
      <c r="F110">
        <v>608</v>
      </c>
      <c r="G110">
        <v>608</v>
      </c>
    </row>
    <row r="111" spans="2:7" ht="15.75" thickBot="1">
      <c r="B111" s="4">
        <v>339</v>
      </c>
      <c r="C111">
        <v>339</v>
      </c>
      <c r="D111">
        <v>339</v>
      </c>
      <c r="E111" s="10">
        <v>339</v>
      </c>
      <c r="F111">
        <v>339</v>
      </c>
      <c r="G111">
        <v>339</v>
      </c>
    </row>
    <row r="112" spans="2:7" s="2" customFormat="1" ht="15.75" thickBot="1">
      <c r="B112" s="6">
        <v>221</v>
      </c>
      <c r="C112">
        <v>210.24</v>
      </c>
      <c r="D112">
        <v>246.94</v>
      </c>
      <c r="E112" s="10">
        <v>213</v>
      </c>
      <c r="F112">
        <v>339</v>
      </c>
      <c r="G112">
        <v>212.5</v>
      </c>
    </row>
    <row r="113" spans="2:7" ht="15.75" thickBot="1">
      <c r="B113" s="4">
        <v>86</v>
      </c>
      <c r="C113">
        <v>86</v>
      </c>
      <c r="D113">
        <v>86</v>
      </c>
      <c r="E113" s="10">
        <v>86</v>
      </c>
      <c r="F113">
        <v>86</v>
      </c>
      <c r="G113">
        <v>86</v>
      </c>
    </row>
    <row r="114" spans="2:7" ht="15.75" thickBot="1">
      <c r="B114" s="4">
        <v>214</v>
      </c>
      <c r="C114">
        <v>214</v>
      </c>
      <c r="D114">
        <v>214</v>
      </c>
      <c r="E114" s="10">
        <v>214</v>
      </c>
      <c r="F114">
        <v>214</v>
      </c>
      <c r="G114">
        <v>214</v>
      </c>
    </row>
    <row r="115" spans="2:7" ht="15.75" thickBot="1">
      <c r="B115" s="4">
        <v>0</v>
      </c>
      <c r="C115">
        <v>0</v>
      </c>
      <c r="D115">
        <v>0</v>
      </c>
      <c r="E115" s="10">
        <v>0</v>
      </c>
      <c r="F115">
        <v>0</v>
      </c>
      <c r="G115">
        <v>0</v>
      </c>
    </row>
    <row r="116" spans="2:7" ht="15.75" thickBot="1">
      <c r="B116" s="4">
        <v>0</v>
      </c>
      <c r="C116">
        <v>0</v>
      </c>
      <c r="D116">
        <v>0</v>
      </c>
      <c r="E116" s="10">
        <v>0</v>
      </c>
      <c r="F116">
        <v>0</v>
      </c>
      <c r="G116">
        <v>0</v>
      </c>
    </row>
    <row r="117" spans="2:7" s="2" customFormat="1" ht="15.75" thickBot="1">
      <c r="B117" s="6">
        <v>0</v>
      </c>
      <c r="C117">
        <v>79.28</v>
      </c>
      <c r="D117">
        <v>1.32</v>
      </c>
      <c r="E117" s="10">
        <v>0</v>
      </c>
      <c r="F117">
        <v>0</v>
      </c>
      <c r="G117">
        <v>0</v>
      </c>
    </row>
    <row r="118" spans="2:7" ht="15.75" thickBot="1">
      <c r="B118" s="4">
        <v>0</v>
      </c>
      <c r="C118">
        <v>0</v>
      </c>
      <c r="D118">
        <v>0</v>
      </c>
      <c r="E118" s="10">
        <v>0</v>
      </c>
      <c r="F118">
        <v>0</v>
      </c>
      <c r="G118">
        <v>0</v>
      </c>
    </row>
    <row r="119" spans="2:7" ht="15.75" thickBot="1">
      <c r="B119" s="4">
        <v>83</v>
      </c>
      <c r="C119">
        <v>83</v>
      </c>
      <c r="D119">
        <v>83</v>
      </c>
      <c r="E119" s="10">
        <v>83</v>
      </c>
      <c r="F119">
        <v>83</v>
      </c>
      <c r="G119">
        <v>83</v>
      </c>
    </row>
    <row r="120" spans="2:7" s="2" customFormat="1" ht="15.75" thickBot="1">
      <c r="B120" s="6">
        <v>188</v>
      </c>
      <c r="C120">
        <v>295.27</v>
      </c>
      <c r="D120">
        <v>420.65</v>
      </c>
      <c r="E120" s="10">
        <v>396.5</v>
      </c>
      <c r="F120">
        <v>83</v>
      </c>
      <c r="G120">
        <v>396.5</v>
      </c>
    </row>
    <row r="121" spans="2:7" ht="15.75" thickBot="1">
      <c r="B121" s="4">
        <v>710</v>
      </c>
      <c r="C121">
        <v>710</v>
      </c>
      <c r="D121">
        <v>710</v>
      </c>
      <c r="E121" s="10">
        <v>710</v>
      </c>
      <c r="F121">
        <v>710</v>
      </c>
      <c r="G121">
        <v>710</v>
      </c>
    </row>
    <row r="122" spans="2:7" ht="15.75" thickBot="1">
      <c r="B122" s="4">
        <v>885</v>
      </c>
      <c r="C122">
        <v>885</v>
      </c>
      <c r="D122">
        <v>885</v>
      </c>
      <c r="E122" s="10">
        <v>885</v>
      </c>
      <c r="F122">
        <v>885</v>
      </c>
      <c r="G122">
        <v>885</v>
      </c>
    </row>
    <row r="123" spans="2:7" ht="15.75" thickBot="1">
      <c r="B123" s="4">
        <v>387</v>
      </c>
      <c r="C123">
        <v>387</v>
      </c>
      <c r="D123">
        <v>387</v>
      </c>
      <c r="E123" s="10">
        <v>387</v>
      </c>
      <c r="F123">
        <v>387</v>
      </c>
      <c r="G123">
        <v>387</v>
      </c>
    </row>
    <row r="124" spans="2:7" s="2" customFormat="1" ht="15.75" thickBot="1">
      <c r="B124" s="6">
        <v>178</v>
      </c>
      <c r="C124">
        <v>317.23</v>
      </c>
      <c r="D124">
        <v>329.13</v>
      </c>
      <c r="E124" s="10">
        <v>294</v>
      </c>
      <c r="F124">
        <v>387</v>
      </c>
      <c r="G124">
        <v>293.5</v>
      </c>
    </row>
    <row r="125" spans="2:7" ht="15.75" thickBot="1">
      <c r="B125" s="4">
        <v>200</v>
      </c>
      <c r="C125">
        <v>200</v>
      </c>
      <c r="D125">
        <v>200</v>
      </c>
      <c r="E125" s="10">
        <v>200</v>
      </c>
      <c r="F125">
        <v>200</v>
      </c>
      <c r="G125">
        <v>200</v>
      </c>
    </row>
    <row r="126" spans="2:7" ht="15.75" thickBot="1">
      <c r="B126" s="4">
        <v>2</v>
      </c>
      <c r="C126">
        <v>2</v>
      </c>
      <c r="D126">
        <v>2</v>
      </c>
      <c r="E126" s="10">
        <v>2</v>
      </c>
      <c r="F126">
        <v>2</v>
      </c>
      <c r="G126">
        <v>2</v>
      </c>
    </row>
    <row r="127" spans="2:7" ht="15.75" thickBot="1">
      <c r="B127" s="4">
        <v>0</v>
      </c>
      <c r="C127">
        <v>0</v>
      </c>
      <c r="D127">
        <v>0</v>
      </c>
      <c r="E127" s="10">
        <v>0</v>
      </c>
      <c r="F127">
        <v>0</v>
      </c>
      <c r="G127">
        <v>0</v>
      </c>
    </row>
    <row r="128" spans="2:7" ht="15.75" thickBot="1">
      <c r="B128" s="4">
        <v>0</v>
      </c>
      <c r="C128">
        <v>0</v>
      </c>
      <c r="D128">
        <v>0</v>
      </c>
      <c r="E128" s="10">
        <v>0</v>
      </c>
      <c r="F128">
        <v>0</v>
      </c>
      <c r="G128">
        <v>0</v>
      </c>
    </row>
    <row r="129" spans="2:7" ht="15.75" thickBot="1">
      <c r="B129" s="4">
        <v>0</v>
      </c>
      <c r="C129">
        <v>0</v>
      </c>
      <c r="D129">
        <v>0</v>
      </c>
      <c r="E129" s="10">
        <v>0</v>
      </c>
      <c r="F129">
        <v>0</v>
      </c>
      <c r="G129">
        <v>0</v>
      </c>
    </row>
    <row r="130" spans="2:7" ht="15.75" thickBot="1">
      <c r="B130" s="4">
        <v>0</v>
      </c>
      <c r="C130">
        <v>0</v>
      </c>
      <c r="D130">
        <v>0</v>
      </c>
      <c r="E130" s="10">
        <v>0</v>
      </c>
      <c r="F130">
        <v>0</v>
      </c>
      <c r="G130">
        <v>0</v>
      </c>
    </row>
    <row r="131" spans="2:7" ht="15.75" thickBot="1">
      <c r="B131" s="4">
        <v>0</v>
      </c>
      <c r="C131">
        <v>0</v>
      </c>
      <c r="D131">
        <v>0</v>
      </c>
      <c r="E131" s="10">
        <v>0</v>
      </c>
      <c r="F131">
        <v>0</v>
      </c>
      <c r="G131">
        <v>0</v>
      </c>
    </row>
    <row r="132" spans="2:7" s="2" customFormat="1" ht="15.75" thickBot="1">
      <c r="B132" s="6">
        <v>133</v>
      </c>
      <c r="C132">
        <v>90.33</v>
      </c>
      <c r="D132">
        <v>142.58000000000001</v>
      </c>
      <c r="E132" s="10">
        <v>126.5</v>
      </c>
      <c r="F132">
        <v>0</v>
      </c>
      <c r="G132">
        <v>126.5</v>
      </c>
    </row>
    <row r="133" spans="2:7" ht="15.75" thickBot="1">
      <c r="B133" s="4">
        <v>253</v>
      </c>
      <c r="C133">
        <v>253</v>
      </c>
      <c r="D133">
        <v>253</v>
      </c>
      <c r="E133" s="10">
        <v>253</v>
      </c>
      <c r="F133">
        <v>253</v>
      </c>
      <c r="G133">
        <v>253</v>
      </c>
    </row>
    <row r="134" spans="2:7" ht="15.75" thickBot="1">
      <c r="B134" s="4">
        <v>336</v>
      </c>
      <c r="C134">
        <v>336</v>
      </c>
      <c r="D134">
        <v>336</v>
      </c>
      <c r="E134" s="10">
        <v>336</v>
      </c>
      <c r="F134">
        <v>336</v>
      </c>
      <c r="G134">
        <v>336</v>
      </c>
    </row>
    <row r="135" spans="2:7" ht="15.75" thickBot="1">
      <c r="B135" s="4">
        <v>282</v>
      </c>
      <c r="C135">
        <v>282</v>
      </c>
      <c r="D135">
        <v>282</v>
      </c>
      <c r="E135" s="10">
        <v>282</v>
      </c>
      <c r="F135">
        <v>282</v>
      </c>
      <c r="G135">
        <v>282</v>
      </c>
    </row>
    <row r="136" spans="2:7" ht="15.75" thickBot="1">
      <c r="B136" s="4">
        <v>248</v>
      </c>
      <c r="C136">
        <v>248</v>
      </c>
      <c r="D136">
        <v>248</v>
      </c>
      <c r="E136" s="10">
        <v>248</v>
      </c>
      <c r="F136">
        <v>248</v>
      </c>
      <c r="G136">
        <v>248</v>
      </c>
    </row>
    <row r="137" spans="2:7" ht="15.75" thickBot="1">
      <c r="B137" s="4">
        <v>63</v>
      </c>
      <c r="C137">
        <v>63</v>
      </c>
      <c r="D137">
        <v>63</v>
      </c>
      <c r="E137" s="10">
        <v>63</v>
      </c>
      <c r="F137">
        <v>63</v>
      </c>
      <c r="G137">
        <v>63</v>
      </c>
    </row>
    <row r="138" spans="2:7" s="2" customFormat="1" ht="15.75" thickBot="1">
      <c r="B138" s="6">
        <v>11</v>
      </c>
      <c r="C138">
        <v>21.58</v>
      </c>
      <c r="D138">
        <v>55</v>
      </c>
      <c r="E138" s="10">
        <v>44</v>
      </c>
      <c r="F138">
        <v>63</v>
      </c>
      <c r="G138">
        <v>44</v>
      </c>
    </row>
    <row r="139" spans="2:7" ht="15.75" thickBot="1">
      <c r="B139" s="4">
        <v>25</v>
      </c>
      <c r="C139">
        <v>25</v>
      </c>
      <c r="D139">
        <v>25</v>
      </c>
      <c r="E139" s="10">
        <v>25</v>
      </c>
      <c r="F139">
        <v>25</v>
      </c>
      <c r="G139">
        <v>25</v>
      </c>
    </row>
    <row r="140" spans="2:7" ht="15.75" thickBot="1">
      <c r="B140" s="4">
        <v>11</v>
      </c>
      <c r="C140">
        <v>11</v>
      </c>
      <c r="D140">
        <v>11</v>
      </c>
      <c r="E140" s="10">
        <v>11</v>
      </c>
      <c r="F140">
        <v>11</v>
      </c>
      <c r="G140">
        <v>11</v>
      </c>
    </row>
    <row r="141" spans="2:7" ht="15.75" thickBot="1">
      <c r="B141" s="4">
        <v>0</v>
      </c>
      <c r="C141">
        <v>0</v>
      </c>
      <c r="D141">
        <v>0</v>
      </c>
      <c r="E141" s="10">
        <v>0</v>
      </c>
      <c r="F141">
        <v>0</v>
      </c>
      <c r="G141">
        <v>0</v>
      </c>
    </row>
    <row r="142" spans="2:7" ht="15.75" thickBot="1">
      <c r="B142" s="4">
        <v>15</v>
      </c>
      <c r="C142">
        <v>15</v>
      </c>
      <c r="D142">
        <v>15</v>
      </c>
      <c r="E142" s="10">
        <v>15</v>
      </c>
      <c r="F142">
        <v>15</v>
      </c>
      <c r="G142">
        <v>15</v>
      </c>
    </row>
    <row r="143" spans="2:7" ht="15.75" thickBot="1">
      <c r="B143" s="4">
        <v>146</v>
      </c>
      <c r="C143">
        <v>146</v>
      </c>
      <c r="D143">
        <v>146</v>
      </c>
      <c r="E143" s="10">
        <v>146</v>
      </c>
      <c r="F143">
        <v>146</v>
      </c>
      <c r="G143">
        <v>146</v>
      </c>
    </row>
    <row r="144" spans="2:7" ht="15.75" thickBot="1">
      <c r="B144" s="4">
        <v>132</v>
      </c>
      <c r="C144">
        <v>132</v>
      </c>
      <c r="D144">
        <v>132</v>
      </c>
      <c r="E144" s="10">
        <v>132</v>
      </c>
      <c r="F144">
        <v>132</v>
      </c>
      <c r="G144">
        <v>132</v>
      </c>
    </row>
    <row r="145" spans="2:7" ht="15.75" thickBot="1">
      <c r="B145" s="4">
        <v>170</v>
      </c>
      <c r="C145">
        <v>170</v>
      </c>
      <c r="D145">
        <v>170</v>
      </c>
      <c r="E145" s="10">
        <v>170</v>
      </c>
      <c r="F145">
        <v>170</v>
      </c>
      <c r="G145">
        <v>170</v>
      </c>
    </row>
    <row r="146" spans="2:7" ht="15.75" thickBot="1">
      <c r="B146" s="4">
        <v>268</v>
      </c>
      <c r="C146">
        <v>268</v>
      </c>
      <c r="D146">
        <v>268</v>
      </c>
      <c r="E146" s="10">
        <v>268</v>
      </c>
      <c r="F146">
        <v>268</v>
      </c>
      <c r="G146">
        <v>268</v>
      </c>
    </row>
    <row r="147" spans="2:7" ht="15.75" thickBot="1">
      <c r="B147" s="4">
        <v>383</v>
      </c>
      <c r="C147">
        <v>383</v>
      </c>
      <c r="D147">
        <v>383</v>
      </c>
      <c r="E147" s="10">
        <v>383</v>
      </c>
      <c r="F147">
        <v>383</v>
      </c>
      <c r="G147">
        <v>383</v>
      </c>
    </row>
    <row r="148" spans="2:7" ht="15.75" thickBot="1">
      <c r="B148" s="4">
        <v>316</v>
      </c>
      <c r="C148">
        <v>316</v>
      </c>
      <c r="D148">
        <v>316</v>
      </c>
      <c r="E148" s="10">
        <v>316</v>
      </c>
      <c r="F148">
        <v>316</v>
      </c>
      <c r="G148">
        <v>316</v>
      </c>
    </row>
    <row r="149" spans="2:7" ht="15.75" thickBot="1">
      <c r="B149" s="4">
        <v>144</v>
      </c>
      <c r="C149">
        <v>144</v>
      </c>
      <c r="D149">
        <v>144</v>
      </c>
      <c r="E149" s="10">
        <v>144</v>
      </c>
      <c r="F149">
        <v>144</v>
      </c>
      <c r="G149">
        <v>144</v>
      </c>
    </row>
    <row r="150" spans="2:7" ht="15.75" thickBot="1">
      <c r="B150" s="4">
        <v>104</v>
      </c>
      <c r="C150">
        <v>104</v>
      </c>
      <c r="D150">
        <v>104</v>
      </c>
      <c r="E150" s="10">
        <v>104</v>
      </c>
      <c r="F150">
        <v>104</v>
      </c>
      <c r="G150">
        <v>104</v>
      </c>
    </row>
    <row r="151" spans="2:7" ht="15.75" thickBot="1">
      <c r="B151" s="4">
        <v>0</v>
      </c>
      <c r="C151">
        <v>0</v>
      </c>
      <c r="D151">
        <v>0</v>
      </c>
      <c r="E151" s="10">
        <v>0</v>
      </c>
      <c r="F151">
        <v>0</v>
      </c>
      <c r="G151">
        <v>0</v>
      </c>
    </row>
    <row r="152" spans="2:7" ht="15.75" thickBot="1">
      <c r="B152" s="4">
        <v>0</v>
      </c>
      <c r="C152">
        <v>0</v>
      </c>
      <c r="D152">
        <v>0</v>
      </c>
      <c r="E152" s="10">
        <v>0</v>
      </c>
      <c r="F152">
        <v>0</v>
      </c>
      <c r="G152">
        <v>0</v>
      </c>
    </row>
    <row r="153" spans="2:7" ht="15.75" thickBot="1">
      <c r="B153" s="4">
        <v>0</v>
      </c>
      <c r="C153">
        <v>0</v>
      </c>
      <c r="D153">
        <v>0</v>
      </c>
      <c r="E153" s="10">
        <v>0</v>
      </c>
      <c r="F153">
        <v>0</v>
      </c>
      <c r="G153">
        <v>0</v>
      </c>
    </row>
    <row r="154" spans="2:7" s="2" customFormat="1" ht="15.75" thickBot="1">
      <c r="B154" s="6">
        <v>0</v>
      </c>
      <c r="C154">
        <v>55.21</v>
      </c>
      <c r="D154">
        <v>-7.13</v>
      </c>
      <c r="E154" s="10">
        <v>13</v>
      </c>
      <c r="F154">
        <v>0</v>
      </c>
      <c r="G154">
        <v>13</v>
      </c>
    </row>
    <row r="155" spans="2:7" ht="15.75" thickBot="1">
      <c r="B155" s="4">
        <v>26</v>
      </c>
      <c r="C155">
        <v>26</v>
      </c>
      <c r="D155">
        <v>26</v>
      </c>
      <c r="E155" s="10">
        <v>26</v>
      </c>
      <c r="F155">
        <v>26</v>
      </c>
      <c r="G155">
        <v>26</v>
      </c>
    </row>
    <row r="156" spans="2:7" ht="15.75" thickBot="1">
      <c r="B156" s="4">
        <v>160</v>
      </c>
      <c r="C156">
        <v>160</v>
      </c>
      <c r="D156">
        <v>160</v>
      </c>
      <c r="E156" s="10">
        <v>160</v>
      </c>
      <c r="F156">
        <v>160</v>
      </c>
      <c r="G156">
        <v>160</v>
      </c>
    </row>
    <row r="157" spans="2:7" ht="15.75" thickBot="1">
      <c r="B157" s="4">
        <v>821</v>
      </c>
      <c r="C157">
        <v>821</v>
      </c>
      <c r="D157">
        <v>821</v>
      </c>
      <c r="E157" s="10">
        <v>821</v>
      </c>
      <c r="F157">
        <v>821</v>
      </c>
      <c r="G157">
        <v>821</v>
      </c>
    </row>
    <row r="158" spans="2:7" ht="15.75" thickBot="1">
      <c r="B158" s="4">
        <v>912</v>
      </c>
      <c r="C158">
        <v>912</v>
      </c>
      <c r="D158">
        <v>912</v>
      </c>
      <c r="E158" s="10">
        <v>912</v>
      </c>
      <c r="F158">
        <v>912</v>
      </c>
      <c r="G158">
        <v>912</v>
      </c>
    </row>
    <row r="159" spans="2:7" ht="15.75" thickBot="1">
      <c r="B159" s="4">
        <v>272</v>
      </c>
      <c r="C159">
        <v>272</v>
      </c>
      <c r="D159">
        <v>272</v>
      </c>
      <c r="E159" s="10">
        <v>272</v>
      </c>
      <c r="F159">
        <v>272</v>
      </c>
      <c r="G159">
        <v>272</v>
      </c>
    </row>
    <row r="160" spans="2:7" ht="15.75" thickBot="1">
      <c r="B160" s="4">
        <v>594</v>
      </c>
      <c r="C160">
        <v>594</v>
      </c>
      <c r="D160">
        <v>594</v>
      </c>
      <c r="E160" s="10">
        <v>594</v>
      </c>
      <c r="F160">
        <v>594</v>
      </c>
      <c r="G160">
        <v>594</v>
      </c>
    </row>
    <row r="161" spans="2:7" ht="15.75" thickBot="1">
      <c r="B161" s="4">
        <v>84</v>
      </c>
      <c r="C161">
        <v>84</v>
      </c>
      <c r="D161">
        <v>84</v>
      </c>
      <c r="E161" s="10">
        <v>84</v>
      </c>
      <c r="F161">
        <v>84</v>
      </c>
      <c r="G161">
        <v>84</v>
      </c>
    </row>
    <row r="162" spans="2:7" ht="15.75" thickBot="1">
      <c r="B162" s="4">
        <v>70</v>
      </c>
      <c r="C162">
        <v>70</v>
      </c>
      <c r="D162">
        <v>70</v>
      </c>
      <c r="E162" s="10">
        <v>70</v>
      </c>
      <c r="F162">
        <v>70</v>
      </c>
      <c r="G162">
        <v>70</v>
      </c>
    </row>
    <row r="163" spans="2:7" ht="15.75" thickBot="1">
      <c r="B163" s="4">
        <v>0</v>
      </c>
      <c r="C163">
        <v>0</v>
      </c>
      <c r="D163">
        <v>0</v>
      </c>
      <c r="E163" s="10">
        <v>0</v>
      </c>
      <c r="F163">
        <v>0</v>
      </c>
      <c r="G163">
        <v>0</v>
      </c>
    </row>
    <row r="164" spans="2:7" ht="15.75" thickBot="1">
      <c r="B164" s="4">
        <v>0</v>
      </c>
      <c r="C164">
        <v>0</v>
      </c>
      <c r="D164">
        <v>0</v>
      </c>
      <c r="E164" s="10">
        <v>0</v>
      </c>
      <c r="F164">
        <v>0</v>
      </c>
      <c r="G164">
        <v>0</v>
      </c>
    </row>
    <row r="165" spans="2:7" ht="15.75" thickBot="1">
      <c r="B165" s="4">
        <v>3</v>
      </c>
      <c r="C165">
        <v>3</v>
      </c>
      <c r="D165">
        <v>3</v>
      </c>
      <c r="E165" s="10">
        <v>3</v>
      </c>
      <c r="F165">
        <v>3</v>
      </c>
      <c r="G165">
        <v>3</v>
      </c>
    </row>
    <row r="166" spans="2:7" ht="15.75" thickBot="1">
      <c r="B166" s="4">
        <v>0</v>
      </c>
      <c r="C166">
        <v>0</v>
      </c>
      <c r="D166">
        <v>0</v>
      </c>
      <c r="E166" s="10">
        <v>0</v>
      </c>
      <c r="F166">
        <v>0</v>
      </c>
      <c r="G166">
        <v>0</v>
      </c>
    </row>
    <row r="167" spans="2:7" ht="15.75" thickBot="1">
      <c r="B167" s="4">
        <v>26</v>
      </c>
      <c r="C167">
        <v>26</v>
      </c>
      <c r="D167">
        <v>26</v>
      </c>
      <c r="E167" s="10">
        <v>26</v>
      </c>
      <c r="F167">
        <v>26</v>
      </c>
      <c r="G167">
        <v>26</v>
      </c>
    </row>
    <row r="168" spans="2:7" ht="15.75" thickBot="1">
      <c r="B168" s="4">
        <v>152</v>
      </c>
      <c r="C168">
        <v>152</v>
      </c>
      <c r="D168">
        <v>152</v>
      </c>
      <c r="E168" s="10">
        <v>152</v>
      </c>
      <c r="F168">
        <v>152</v>
      </c>
      <c r="G168">
        <v>152</v>
      </c>
    </row>
    <row r="169" spans="2:7" ht="15.75" thickBot="1">
      <c r="B169" s="4">
        <v>282</v>
      </c>
      <c r="C169">
        <v>282</v>
      </c>
      <c r="D169">
        <v>282</v>
      </c>
      <c r="E169" s="10">
        <v>282</v>
      </c>
      <c r="F169">
        <v>282</v>
      </c>
      <c r="G169">
        <v>282</v>
      </c>
    </row>
    <row r="170" spans="2:7" ht="15.75" thickBot="1">
      <c r="B170" s="4">
        <v>847</v>
      </c>
      <c r="C170">
        <v>847</v>
      </c>
      <c r="D170">
        <v>847</v>
      </c>
      <c r="E170" s="10">
        <v>847</v>
      </c>
      <c r="F170">
        <v>847</v>
      </c>
      <c r="G170">
        <v>847</v>
      </c>
    </row>
    <row r="171" spans="2:7" ht="15.75" thickBot="1">
      <c r="B171" s="4">
        <v>432</v>
      </c>
      <c r="C171">
        <v>432</v>
      </c>
      <c r="D171">
        <v>432</v>
      </c>
      <c r="E171" s="10">
        <v>432</v>
      </c>
      <c r="F171">
        <v>432</v>
      </c>
      <c r="G171">
        <v>432</v>
      </c>
    </row>
    <row r="172" spans="2:7" ht="15.75" thickBot="1">
      <c r="B172" s="4">
        <v>538</v>
      </c>
      <c r="C172">
        <v>538</v>
      </c>
      <c r="D172">
        <v>538</v>
      </c>
      <c r="E172" s="10">
        <v>538</v>
      </c>
      <c r="F172">
        <v>538</v>
      </c>
      <c r="G172">
        <v>538</v>
      </c>
    </row>
    <row r="173" spans="2:7" ht="15.75" thickBot="1">
      <c r="B173" s="4">
        <v>362</v>
      </c>
      <c r="C173">
        <v>362</v>
      </c>
      <c r="D173">
        <v>362</v>
      </c>
      <c r="E173" s="10">
        <v>362</v>
      </c>
      <c r="F173">
        <v>362</v>
      </c>
      <c r="G173">
        <v>362</v>
      </c>
    </row>
    <row r="174" spans="2:7" ht="15.75" thickBot="1">
      <c r="B174" s="4">
        <v>171</v>
      </c>
      <c r="C174">
        <v>171</v>
      </c>
      <c r="D174">
        <v>171</v>
      </c>
      <c r="E174" s="10">
        <v>171</v>
      </c>
      <c r="F174">
        <v>171</v>
      </c>
      <c r="G174">
        <v>171</v>
      </c>
    </row>
    <row r="175" spans="2:7" s="2" customFormat="1" ht="15.75" thickBot="1">
      <c r="B175" s="6">
        <v>65</v>
      </c>
      <c r="C175">
        <v>130.38</v>
      </c>
      <c r="D175">
        <v>68.95</v>
      </c>
      <c r="E175" s="10">
        <v>93</v>
      </c>
      <c r="F175">
        <v>171</v>
      </c>
      <c r="G175">
        <v>93</v>
      </c>
    </row>
    <row r="176" spans="2:7" ht="15.75" thickBot="1">
      <c r="B176" s="5">
        <v>15</v>
      </c>
      <c r="C176">
        <v>15</v>
      </c>
      <c r="D176">
        <v>15</v>
      </c>
      <c r="E176" s="10">
        <v>15</v>
      </c>
      <c r="F176">
        <v>15</v>
      </c>
      <c r="G176">
        <v>15</v>
      </c>
    </row>
    <row r="177" spans="2:7" ht="15.75" thickBot="1">
      <c r="B177" s="4">
        <v>0</v>
      </c>
      <c r="C177">
        <v>0</v>
      </c>
      <c r="D177">
        <v>0</v>
      </c>
      <c r="E177" s="10">
        <v>0</v>
      </c>
      <c r="F177">
        <v>0</v>
      </c>
      <c r="G177">
        <v>0</v>
      </c>
    </row>
    <row r="178" spans="2:7" ht="15.75" thickBot="1">
      <c r="B178" s="4">
        <v>9</v>
      </c>
      <c r="C178">
        <v>9</v>
      </c>
      <c r="D178">
        <v>9</v>
      </c>
      <c r="E178" s="10">
        <v>9</v>
      </c>
      <c r="F178">
        <v>9</v>
      </c>
      <c r="G178">
        <v>9</v>
      </c>
    </row>
    <row r="179" spans="2:7" ht="15.75" thickBot="1">
      <c r="B179" s="4">
        <v>47</v>
      </c>
      <c r="C179">
        <v>47</v>
      </c>
      <c r="D179">
        <v>47</v>
      </c>
      <c r="E179" s="10">
        <v>47</v>
      </c>
      <c r="F179">
        <v>47</v>
      </c>
      <c r="G179">
        <v>47</v>
      </c>
    </row>
    <row r="180" spans="2:7" ht="15.75" thickBot="1">
      <c r="B180" s="4">
        <v>169</v>
      </c>
      <c r="C180">
        <v>169</v>
      </c>
      <c r="D180">
        <v>169</v>
      </c>
      <c r="E180" s="10">
        <v>169</v>
      </c>
      <c r="F180">
        <v>169</v>
      </c>
      <c r="G180">
        <v>169</v>
      </c>
    </row>
    <row r="181" spans="2:7" ht="15.75" thickBot="1">
      <c r="B181" s="4">
        <v>540</v>
      </c>
      <c r="C181">
        <v>540</v>
      </c>
      <c r="D181">
        <v>540</v>
      </c>
      <c r="E181" s="10">
        <v>540</v>
      </c>
      <c r="F181">
        <v>540</v>
      </c>
      <c r="G181">
        <v>540</v>
      </c>
    </row>
    <row r="182" spans="2:7" ht="15.75" thickBot="1">
      <c r="B182" s="4">
        <v>933</v>
      </c>
      <c r="C182">
        <v>933</v>
      </c>
      <c r="D182">
        <v>933</v>
      </c>
      <c r="E182" s="10">
        <v>933</v>
      </c>
      <c r="F182">
        <v>933</v>
      </c>
      <c r="G182">
        <v>933</v>
      </c>
    </row>
    <row r="183" spans="2:7" ht="15.75" thickBot="1">
      <c r="B183" s="4">
        <v>780</v>
      </c>
      <c r="C183">
        <v>780</v>
      </c>
      <c r="D183">
        <v>780</v>
      </c>
      <c r="E183" s="10">
        <v>780</v>
      </c>
      <c r="F183">
        <v>780</v>
      </c>
      <c r="G183">
        <v>780</v>
      </c>
    </row>
    <row r="184" spans="2:7" ht="15.75" thickBot="1">
      <c r="B184" s="4">
        <v>312</v>
      </c>
      <c r="C184">
        <v>312</v>
      </c>
      <c r="D184">
        <v>312</v>
      </c>
      <c r="E184" s="10">
        <v>312</v>
      </c>
      <c r="F184">
        <v>312</v>
      </c>
      <c r="G184">
        <v>312</v>
      </c>
    </row>
    <row r="185" spans="2:7" ht="15.75" thickBot="1">
      <c r="B185" s="4">
        <v>160</v>
      </c>
      <c r="C185">
        <v>160</v>
      </c>
      <c r="D185">
        <v>160</v>
      </c>
      <c r="E185" s="10">
        <v>160</v>
      </c>
      <c r="F185">
        <v>160</v>
      </c>
      <c r="G185">
        <v>160</v>
      </c>
    </row>
    <row r="186" spans="2:7" ht="15.75" thickBot="1">
      <c r="B186" s="4">
        <v>35</v>
      </c>
      <c r="C186">
        <v>35</v>
      </c>
      <c r="D186">
        <v>35</v>
      </c>
      <c r="E186" s="10">
        <v>35</v>
      </c>
      <c r="F186">
        <v>35</v>
      </c>
      <c r="G186">
        <v>35</v>
      </c>
    </row>
    <row r="187" spans="2:7" s="2" customFormat="1" ht="15.75" thickBot="1">
      <c r="B187" s="6">
        <v>0</v>
      </c>
      <c r="C187">
        <v>95.37</v>
      </c>
      <c r="D187">
        <v>-1.18</v>
      </c>
      <c r="E187" s="10">
        <v>18</v>
      </c>
      <c r="F187">
        <v>35</v>
      </c>
      <c r="G187">
        <v>17.5</v>
      </c>
    </row>
    <row r="188" spans="2:7" ht="15.75" thickBot="1">
      <c r="B188" s="4">
        <v>0</v>
      </c>
      <c r="C188">
        <v>0</v>
      </c>
      <c r="D188">
        <v>0</v>
      </c>
      <c r="E188" s="10">
        <v>0</v>
      </c>
      <c r="F188">
        <v>0</v>
      </c>
      <c r="G188">
        <v>0</v>
      </c>
    </row>
    <row r="189" spans="2:7" ht="15.75" thickBot="1">
      <c r="B189" s="4">
        <v>0</v>
      </c>
      <c r="C189">
        <v>0</v>
      </c>
      <c r="D189">
        <v>0</v>
      </c>
      <c r="E189" s="10">
        <v>0</v>
      </c>
      <c r="F189">
        <v>0</v>
      </c>
      <c r="G189">
        <v>0</v>
      </c>
    </row>
    <row r="190" spans="2:7" ht="15.75" thickBot="1">
      <c r="B190" s="4">
        <v>0</v>
      </c>
      <c r="C190">
        <v>0</v>
      </c>
      <c r="D190">
        <v>0</v>
      </c>
      <c r="E190" s="10">
        <v>0</v>
      </c>
      <c r="F190">
        <v>0</v>
      </c>
      <c r="G190">
        <v>0</v>
      </c>
    </row>
    <row r="191" spans="2:7" ht="15.75" thickBot="1">
      <c r="B191" s="4">
        <v>152</v>
      </c>
      <c r="C191">
        <v>152</v>
      </c>
      <c r="D191">
        <v>152</v>
      </c>
      <c r="E191" s="10">
        <v>152</v>
      </c>
      <c r="F191">
        <v>152</v>
      </c>
      <c r="G191">
        <v>152</v>
      </c>
    </row>
    <row r="192" spans="2:7" ht="15.75" thickBot="1">
      <c r="B192" s="4">
        <v>287</v>
      </c>
      <c r="C192">
        <v>287</v>
      </c>
      <c r="D192">
        <v>287</v>
      </c>
      <c r="E192" s="10">
        <v>287</v>
      </c>
      <c r="F192">
        <v>287</v>
      </c>
      <c r="G192">
        <v>287</v>
      </c>
    </row>
    <row r="193" spans="2:7" ht="15.75" thickBot="1">
      <c r="B193" s="4">
        <v>1054</v>
      </c>
      <c r="C193">
        <v>1054</v>
      </c>
      <c r="D193">
        <v>1054</v>
      </c>
      <c r="E193" s="10">
        <v>1054</v>
      </c>
      <c r="F193">
        <v>1054</v>
      </c>
      <c r="G193">
        <v>1054</v>
      </c>
    </row>
    <row r="194" spans="2:7" ht="15.75" thickBot="1">
      <c r="B194" s="4">
        <v>571</v>
      </c>
      <c r="C194">
        <v>571</v>
      </c>
      <c r="D194">
        <v>571</v>
      </c>
      <c r="E194" s="10">
        <v>571</v>
      </c>
      <c r="F194">
        <v>571</v>
      </c>
      <c r="G194">
        <v>571</v>
      </c>
    </row>
    <row r="195" spans="2:7" ht="15.75" thickBot="1">
      <c r="B195" s="4">
        <v>632</v>
      </c>
      <c r="C195">
        <v>632</v>
      </c>
      <c r="D195">
        <v>632</v>
      </c>
      <c r="E195" s="10">
        <v>632</v>
      </c>
      <c r="F195">
        <v>632</v>
      </c>
      <c r="G195">
        <v>632</v>
      </c>
    </row>
    <row r="196" spans="2:7" ht="15.75" thickBot="1">
      <c r="B196" s="4">
        <v>67</v>
      </c>
      <c r="C196">
        <v>67</v>
      </c>
      <c r="D196">
        <v>67</v>
      </c>
      <c r="E196" s="10">
        <v>67</v>
      </c>
      <c r="F196">
        <v>67</v>
      </c>
      <c r="G196">
        <v>67</v>
      </c>
    </row>
    <row r="197" spans="2:7" ht="15.75" thickBot="1">
      <c r="B197" s="4">
        <v>135</v>
      </c>
      <c r="C197">
        <v>135</v>
      </c>
      <c r="D197">
        <v>135</v>
      </c>
      <c r="E197" s="10">
        <v>135</v>
      </c>
      <c r="F197">
        <v>135</v>
      </c>
      <c r="G197">
        <v>135</v>
      </c>
    </row>
    <row r="198" spans="2:7" ht="15.75" thickBot="1">
      <c r="B198" s="4">
        <v>0</v>
      </c>
      <c r="C198">
        <v>0</v>
      </c>
      <c r="D198">
        <v>0</v>
      </c>
      <c r="E198" s="10">
        <v>0</v>
      </c>
      <c r="F198">
        <v>0</v>
      </c>
      <c r="G198">
        <v>0</v>
      </c>
    </row>
    <row r="199" spans="2:7" ht="15.75" thickBot="1">
      <c r="B199" s="4">
        <v>0</v>
      </c>
      <c r="C199">
        <v>0</v>
      </c>
      <c r="D199">
        <v>0</v>
      </c>
      <c r="E199" s="10">
        <v>0</v>
      </c>
      <c r="F199">
        <v>0</v>
      </c>
      <c r="G199">
        <v>0</v>
      </c>
    </row>
    <row r="200" spans="2:7" ht="15.75" thickBot="1">
      <c r="B200" s="4">
        <v>23</v>
      </c>
      <c r="C200">
        <v>23</v>
      </c>
      <c r="D200">
        <v>23</v>
      </c>
      <c r="E200" s="10">
        <v>23</v>
      </c>
      <c r="F200">
        <v>23</v>
      </c>
      <c r="G200">
        <v>23</v>
      </c>
    </row>
    <row r="201" spans="2:7" ht="15.75" thickBot="1">
      <c r="B201" s="4">
        <v>0</v>
      </c>
      <c r="C201">
        <v>0</v>
      </c>
      <c r="D201">
        <v>0</v>
      </c>
      <c r="E201" s="10">
        <v>0</v>
      </c>
      <c r="F201">
        <v>0</v>
      </c>
      <c r="G201">
        <v>0</v>
      </c>
    </row>
    <row r="202" spans="2:7" ht="15.75" thickBot="1">
      <c r="B202" s="4">
        <v>0</v>
      </c>
      <c r="C202">
        <v>0</v>
      </c>
      <c r="D202">
        <v>0</v>
      </c>
      <c r="E202" s="10">
        <v>0</v>
      </c>
      <c r="F202">
        <v>0</v>
      </c>
      <c r="G202">
        <v>0</v>
      </c>
    </row>
    <row r="203" spans="2:7" ht="15.75" thickBot="1">
      <c r="B203" s="4">
        <v>0</v>
      </c>
      <c r="C203">
        <v>0</v>
      </c>
      <c r="D203">
        <v>0</v>
      </c>
      <c r="E203" s="10">
        <v>0</v>
      </c>
      <c r="F203">
        <v>0</v>
      </c>
      <c r="G203">
        <v>0</v>
      </c>
    </row>
    <row r="204" spans="2:7" ht="15.75" thickBot="1">
      <c r="B204" s="4">
        <v>43</v>
      </c>
      <c r="C204">
        <v>43</v>
      </c>
      <c r="D204">
        <v>43</v>
      </c>
      <c r="E204" s="10">
        <v>43</v>
      </c>
      <c r="F204">
        <v>43</v>
      </c>
      <c r="G204">
        <v>43</v>
      </c>
    </row>
    <row r="205" spans="2:7" ht="15.75" thickBot="1">
      <c r="B205" s="4">
        <v>309</v>
      </c>
      <c r="C205">
        <v>309</v>
      </c>
      <c r="D205">
        <v>309</v>
      </c>
      <c r="E205" s="10">
        <v>309</v>
      </c>
      <c r="F205">
        <v>309</v>
      </c>
      <c r="G205">
        <v>309</v>
      </c>
    </row>
    <row r="206" spans="2:7" ht="15.75" thickBot="1">
      <c r="B206" s="4">
        <v>93</v>
      </c>
      <c r="C206">
        <v>93</v>
      </c>
      <c r="D206">
        <v>93</v>
      </c>
      <c r="E206" s="10">
        <v>93</v>
      </c>
      <c r="F206">
        <v>93</v>
      </c>
      <c r="G206">
        <v>93</v>
      </c>
    </row>
    <row r="207" spans="2:7" ht="15.75" thickBot="1">
      <c r="B207" s="4">
        <v>98</v>
      </c>
      <c r="C207">
        <v>98</v>
      </c>
      <c r="D207">
        <v>98</v>
      </c>
      <c r="E207" s="10">
        <v>98</v>
      </c>
      <c r="F207">
        <v>98</v>
      </c>
      <c r="G207">
        <v>98</v>
      </c>
    </row>
    <row r="208" spans="2:7" ht="15.75" thickBot="1">
      <c r="B208" s="4">
        <v>298</v>
      </c>
      <c r="C208">
        <v>298</v>
      </c>
      <c r="D208">
        <v>298</v>
      </c>
      <c r="E208" s="10">
        <v>298</v>
      </c>
      <c r="F208">
        <v>298</v>
      </c>
      <c r="G208">
        <v>298</v>
      </c>
    </row>
    <row r="209" spans="2:7" ht="15.75" thickBot="1">
      <c r="B209" s="4">
        <v>190</v>
      </c>
      <c r="C209">
        <v>190</v>
      </c>
      <c r="D209">
        <v>190</v>
      </c>
      <c r="E209" s="10">
        <v>190</v>
      </c>
      <c r="F209">
        <v>190</v>
      </c>
      <c r="G209">
        <v>190</v>
      </c>
    </row>
    <row r="210" spans="2:7" ht="15.75" thickBot="1">
      <c r="B210" s="4">
        <v>151</v>
      </c>
      <c r="C210">
        <v>151</v>
      </c>
      <c r="D210">
        <v>151</v>
      </c>
      <c r="E210" s="10">
        <v>151</v>
      </c>
      <c r="F210">
        <v>151</v>
      </c>
      <c r="G210">
        <v>151</v>
      </c>
    </row>
    <row r="211" spans="2:7" ht="15.75" thickBot="1">
      <c r="B211" s="4">
        <v>65</v>
      </c>
      <c r="C211">
        <v>65</v>
      </c>
      <c r="D211">
        <v>65</v>
      </c>
      <c r="E211" s="10">
        <v>65</v>
      </c>
      <c r="F211">
        <v>65</v>
      </c>
      <c r="G211">
        <v>65</v>
      </c>
    </row>
    <row r="212" spans="2:7" ht="15.75" thickBot="1">
      <c r="B212" s="4">
        <v>122</v>
      </c>
      <c r="C212">
        <v>122</v>
      </c>
      <c r="D212">
        <v>122</v>
      </c>
      <c r="E212" s="10">
        <v>122</v>
      </c>
      <c r="F212">
        <v>122</v>
      </c>
      <c r="G212">
        <v>122</v>
      </c>
    </row>
    <row r="213" spans="2:7" ht="15.75" thickBot="1">
      <c r="B213" s="4">
        <v>6</v>
      </c>
      <c r="C213">
        <v>6</v>
      </c>
      <c r="D213">
        <v>6</v>
      </c>
      <c r="E213" s="10">
        <v>6</v>
      </c>
      <c r="F213">
        <v>6</v>
      </c>
      <c r="G213">
        <v>6</v>
      </c>
    </row>
    <row r="214" spans="2:7" ht="15.75" thickBot="1">
      <c r="B214" s="4">
        <v>43</v>
      </c>
      <c r="C214">
        <v>43</v>
      </c>
      <c r="D214">
        <v>43</v>
      </c>
      <c r="E214" s="10">
        <v>43</v>
      </c>
      <c r="F214">
        <v>43</v>
      </c>
      <c r="G214">
        <v>43</v>
      </c>
    </row>
    <row r="215" spans="2:7" ht="15.75" thickBot="1">
      <c r="B215" s="4">
        <v>196</v>
      </c>
      <c r="C215">
        <v>196</v>
      </c>
      <c r="D215">
        <v>196</v>
      </c>
      <c r="E215" s="10">
        <v>196</v>
      </c>
      <c r="F215">
        <v>196</v>
      </c>
      <c r="G215">
        <v>196</v>
      </c>
    </row>
    <row r="216" spans="2:7" ht="15.75" thickBot="1">
      <c r="B216" s="4">
        <v>577</v>
      </c>
      <c r="C216">
        <v>577</v>
      </c>
      <c r="D216">
        <v>577</v>
      </c>
      <c r="E216" s="10">
        <v>577</v>
      </c>
      <c r="F216">
        <v>577</v>
      </c>
      <c r="G216">
        <v>577</v>
      </c>
    </row>
    <row r="217" spans="2:7" ht="15.75" thickBot="1">
      <c r="B217" s="4">
        <v>1097</v>
      </c>
      <c r="C217">
        <v>1097</v>
      </c>
      <c r="D217">
        <v>1097</v>
      </c>
      <c r="E217" s="10">
        <v>1097</v>
      </c>
      <c r="F217">
        <v>1097</v>
      </c>
      <c r="G217">
        <v>1097</v>
      </c>
    </row>
    <row r="218" spans="2:7" s="2" customFormat="1" ht="15.75" thickBot="1">
      <c r="B218" s="6">
        <v>1014</v>
      </c>
      <c r="C218">
        <v>703.02</v>
      </c>
      <c r="D218">
        <v>793.38</v>
      </c>
      <c r="E218" s="10">
        <v>779</v>
      </c>
      <c r="F218">
        <v>1097</v>
      </c>
      <c r="G218">
        <v>779.33</v>
      </c>
    </row>
    <row r="219" spans="2:7" s="2" customFormat="1" ht="15.75" thickBot="1">
      <c r="B219" s="6">
        <v>701</v>
      </c>
      <c r="C219">
        <v>599.41</v>
      </c>
      <c r="D219">
        <v>508.18</v>
      </c>
      <c r="E219" s="10">
        <v>462</v>
      </c>
      <c r="F219">
        <v>1097</v>
      </c>
      <c r="G219">
        <v>461.67</v>
      </c>
    </row>
    <row r="220" spans="2:7" ht="15.75" thickBot="1">
      <c r="B220" s="4">
        <v>144</v>
      </c>
      <c r="C220">
        <v>144</v>
      </c>
      <c r="D220">
        <v>144</v>
      </c>
      <c r="E220" s="10">
        <v>144</v>
      </c>
      <c r="F220">
        <v>144</v>
      </c>
      <c r="G220">
        <v>144</v>
      </c>
    </row>
    <row r="221" spans="2:7" ht="15.75" thickBot="1">
      <c r="B221" s="4">
        <v>211</v>
      </c>
      <c r="C221">
        <v>211</v>
      </c>
      <c r="D221">
        <v>211</v>
      </c>
      <c r="E221" s="10">
        <v>211</v>
      </c>
      <c r="F221">
        <v>211</v>
      </c>
      <c r="G221">
        <v>211</v>
      </c>
    </row>
    <row r="222" spans="2:7" ht="15.75" thickBot="1">
      <c r="B222" s="4">
        <v>0</v>
      </c>
      <c r="C222">
        <v>0</v>
      </c>
      <c r="D222">
        <v>0</v>
      </c>
      <c r="E222" s="10">
        <v>0</v>
      </c>
      <c r="F222">
        <v>0</v>
      </c>
      <c r="G222">
        <v>0</v>
      </c>
    </row>
    <row r="223" spans="2:7" ht="15.75" thickBot="1">
      <c r="B223" s="4">
        <v>33</v>
      </c>
      <c r="C223">
        <v>33</v>
      </c>
      <c r="D223">
        <v>33</v>
      </c>
      <c r="E223" s="10">
        <v>33</v>
      </c>
      <c r="F223">
        <v>33</v>
      </c>
      <c r="G223">
        <v>33</v>
      </c>
    </row>
    <row r="224" spans="2:7" ht="15.75" thickBot="1">
      <c r="B224" s="4">
        <v>0</v>
      </c>
      <c r="C224">
        <v>0</v>
      </c>
      <c r="D224">
        <v>0</v>
      </c>
      <c r="E224" s="10">
        <v>0</v>
      </c>
      <c r="F224">
        <v>0</v>
      </c>
      <c r="G224">
        <v>0</v>
      </c>
    </row>
    <row r="225" spans="2:7" ht="15.75" thickBot="1">
      <c r="B225" s="4">
        <v>0</v>
      </c>
      <c r="C225">
        <v>0</v>
      </c>
      <c r="D225">
        <v>0</v>
      </c>
      <c r="E225" s="10">
        <v>0</v>
      </c>
      <c r="F225">
        <v>0</v>
      </c>
      <c r="G225">
        <v>0</v>
      </c>
    </row>
    <row r="226" spans="2:7" ht="15.75" thickBot="1">
      <c r="B226" s="4">
        <v>0</v>
      </c>
      <c r="C226">
        <v>0</v>
      </c>
      <c r="D226">
        <v>0</v>
      </c>
      <c r="E226" s="10">
        <v>0</v>
      </c>
      <c r="F226">
        <v>0</v>
      </c>
      <c r="G226">
        <v>0</v>
      </c>
    </row>
    <row r="227" spans="2:7" ht="15.75" thickBot="1">
      <c r="B227" s="4">
        <v>70</v>
      </c>
      <c r="C227">
        <v>70</v>
      </c>
      <c r="D227">
        <v>70</v>
      </c>
      <c r="E227" s="10">
        <v>70</v>
      </c>
      <c r="F227">
        <v>70</v>
      </c>
      <c r="G227">
        <v>70</v>
      </c>
    </row>
    <row r="228" spans="2:7" ht="15.75" thickBot="1">
      <c r="B228" s="4">
        <v>205</v>
      </c>
      <c r="C228">
        <v>205</v>
      </c>
      <c r="D228">
        <v>205</v>
      </c>
      <c r="E228" s="10">
        <v>205</v>
      </c>
      <c r="F228">
        <v>205</v>
      </c>
      <c r="G228">
        <v>205</v>
      </c>
    </row>
    <row r="229" spans="2:7" ht="15.75" thickBot="1">
      <c r="B229" s="5">
        <v>768</v>
      </c>
      <c r="C229">
        <v>768</v>
      </c>
      <c r="D229">
        <v>768</v>
      </c>
      <c r="E229" s="10">
        <v>768</v>
      </c>
      <c r="F229">
        <v>768</v>
      </c>
      <c r="G229">
        <v>768</v>
      </c>
    </row>
    <row r="230" spans="2:7" ht="15.75" thickBot="1">
      <c r="B230" s="4">
        <v>899</v>
      </c>
      <c r="C230">
        <v>899</v>
      </c>
      <c r="D230">
        <v>899</v>
      </c>
      <c r="E230" s="10">
        <v>899</v>
      </c>
      <c r="F230">
        <v>899</v>
      </c>
      <c r="G230">
        <v>899</v>
      </c>
    </row>
    <row r="231" spans="2:7" ht="15.75" thickBot="1">
      <c r="B231" s="4">
        <v>832</v>
      </c>
      <c r="C231">
        <v>832</v>
      </c>
      <c r="D231">
        <v>832</v>
      </c>
      <c r="E231" s="10">
        <v>832</v>
      </c>
      <c r="F231">
        <v>832</v>
      </c>
      <c r="G231">
        <v>832</v>
      </c>
    </row>
    <row r="232" spans="2:7" ht="15.75" thickBot="1">
      <c r="B232" s="4">
        <v>373</v>
      </c>
      <c r="C232">
        <v>373</v>
      </c>
      <c r="D232">
        <v>373</v>
      </c>
      <c r="E232" s="10">
        <v>373</v>
      </c>
      <c r="F232">
        <v>373</v>
      </c>
      <c r="G232">
        <v>373</v>
      </c>
    </row>
    <row r="233" spans="2:7" ht="15.75" thickBot="1">
      <c r="B233" s="4">
        <v>113</v>
      </c>
      <c r="C233">
        <v>113</v>
      </c>
      <c r="D233">
        <v>113</v>
      </c>
      <c r="E233" s="10">
        <v>113</v>
      </c>
      <c r="F233">
        <v>113</v>
      </c>
      <c r="G233">
        <v>113</v>
      </c>
    </row>
    <row r="234" spans="2:7" ht="15.75" thickBot="1">
      <c r="B234" s="4">
        <v>111</v>
      </c>
      <c r="C234">
        <v>111</v>
      </c>
      <c r="D234">
        <v>111</v>
      </c>
      <c r="E234" s="10">
        <v>111</v>
      </c>
      <c r="F234">
        <v>111</v>
      </c>
      <c r="G234">
        <v>111</v>
      </c>
    </row>
    <row r="235" spans="2:7" ht="15.75" thickBot="1">
      <c r="B235" s="4">
        <v>132</v>
      </c>
      <c r="C235">
        <v>132</v>
      </c>
      <c r="D235">
        <v>132</v>
      </c>
      <c r="E235" s="10">
        <v>132</v>
      </c>
      <c r="F235">
        <v>132</v>
      </c>
      <c r="G235">
        <v>132</v>
      </c>
    </row>
    <row r="236" spans="2:7" ht="15.75" thickBot="1">
      <c r="B236" s="4">
        <v>130</v>
      </c>
      <c r="C236">
        <v>130</v>
      </c>
      <c r="D236">
        <v>130</v>
      </c>
      <c r="E236" s="10">
        <v>130</v>
      </c>
      <c r="F236">
        <v>130</v>
      </c>
      <c r="G236">
        <v>130</v>
      </c>
    </row>
    <row r="237" spans="2:7" ht="15.75" thickBot="1">
      <c r="B237" s="4">
        <v>0</v>
      </c>
      <c r="C237">
        <v>0</v>
      </c>
      <c r="D237">
        <v>0</v>
      </c>
      <c r="E237" s="10">
        <v>0</v>
      </c>
      <c r="F237">
        <v>0</v>
      </c>
      <c r="G237">
        <v>0</v>
      </c>
    </row>
    <row r="238" spans="2:7" ht="15.75" thickBot="1">
      <c r="B238" s="4">
        <v>21</v>
      </c>
      <c r="C238">
        <v>21</v>
      </c>
      <c r="D238">
        <v>21</v>
      </c>
      <c r="E238" s="10">
        <v>21</v>
      </c>
      <c r="F238">
        <v>21</v>
      </c>
      <c r="G238">
        <v>21</v>
      </c>
    </row>
    <row r="239" spans="2:7" ht="15.75" thickBot="1">
      <c r="B239" s="4">
        <v>84</v>
      </c>
      <c r="C239">
        <v>84</v>
      </c>
      <c r="D239">
        <v>84</v>
      </c>
      <c r="E239" s="10">
        <v>84</v>
      </c>
      <c r="F239">
        <v>84</v>
      </c>
      <c r="G239">
        <v>84</v>
      </c>
    </row>
    <row r="240" spans="2:7" ht="15.75" thickBot="1">
      <c r="B240" s="4">
        <v>411</v>
      </c>
      <c r="C240">
        <v>411</v>
      </c>
      <c r="D240">
        <v>411</v>
      </c>
      <c r="E240" s="10">
        <v>411</v>
      </c>
      <c r="F240">
        <v>411</v>
      </c>
      <c r="G240">
        <v>411</v>
      </c>
    </row>
    <row r="241" spans="2:7" ht="15.75" thickBot="1">
      <c r="B241" s="4">
        <v>413</v>
      </c>
      <c r="C241">
        <v>413</v>
      </c>
      <c r="D241">
        <v>413</v>
      </c>
      <c r="E241" s="10">
        <v>413</v>
      </c>
      <c r="F241">
        <v>413</v>
      </c>
      <c r="G241">
        <v>413</v>
      </c>
    </row>
    <row r="242" spans="2:7" ht="15.75" thickBot="1">
      <c r="B242" s="4">
        <v>510</v>
      </c>
      <c r="C242">
        <v>510</v>
      </c>
      <c r="D242">
        <v>510</v>
      </c>
      <c r="E242" s="10">
        <v>510</v>
      </c>
      <c r="F242">
        <v>510</v>
      </c>
      <c r="G242">
        <v>510</v>
      </c>
    </row>
    <row r="243" spans="2:7" s="2" customFormat="1" ht="15.75" thickBot="1">
      <c r="B243" s="6">
        <v>712</v>
      </c>
      <c r="C243">
        <v>462.52</v>
      </c>
      <c r="D243">
        <v>420.89</v>
      </c>
      <c r="E243" s="10">
        <v>380</v>
      </c>
      <c r="F243">
        <v>510</v>
      </c>
      <c r="G243">
        <v>380</v>
      </c>
    </row>
    <row r="244" spans="2:7" ht="15.75" thickBot="1">
      <c r="B244" s="4">
        <v>250</v>
      </c>
      <c r="C244">
        <v>250</v>
      </c>
      <c r="D244">
        <v>250</v>
      </c>
      <c r="E244" s="10">
        <v>250</v>
      </c>
      <c r="F244">
        <v>250</v>
      </c>
      <c r="G244">
        <v>250</v>
      </c>
    </row>
    <row r="245" spans="2:7" ht="15.75" thickBot="1">
      <c r="B245" s="4">
        <v>81</v>
      </c>
      <c r="C245">
        <v>81</v>
      </c>
      <c r="D245">
        <v>81</v>
      </c>
      <c r="E245" s="10">
        <v>81</v>
      </c>
      <c r="F245">
        <v>81</v>
      </c>
      <c r="G245">
        <v>81</v>
      </c>
    </row>
    <row r="246" spans="2:7" ht="15.75" thickBot="1">
      <c r="B246" s="4">
        <v>0</v>
      </c>
      <c r="C246">
        <v>0</v>
      </c>
      <c r="D246">
        <v>0</v>
      </c>
      <c r="E246" s="10">
        <v>0</v>
      </c>
      <c r="F246">
        <v>0</v>
      </c>
      <c r="G246">
        <v>0</v>
      </c>
    </row>
    <row r="247" spans="2:7" ht="15.75" thickBot="1">
      <c r="B247" s="4">
        <v>26</v>
      </c>
      <c r="C247">
        <v>26</v>
      </c>
      <c r="D247">
        <v>26</v>
      </c>
      <c r="E247" s="10">
        <v>26</v>
      </c>
      <c r="F247">
        <v>26</v>
      </c>
      <c r="G247">
        <v>26</v>
      </c>
    </row>
    <row r="248" spans="2:7" ht="15.75" thickBot="1">
      <c r="B248" s="4">
        <v>0</v>
      </c>
      <c r="C248">
        <v>0</v>
      </c>
      <c r="D248">
        <v>0</v>
      </c>
      <c r="E248" s="10">
        <v>0</v>
      </c>
      <c r="F248">
        <v>0</v>
      </c>
      <c r="G248">
        <v>0</v>
      </c>
    </row>
    <row r="249" spans="2:7" ht="15.75" thickBot="1">
      <c r="B249" s="4">
        <v>0</v>
      </c>
      <c r="C249">
        <v>0</v>
      </c>
      <c r="D249">
        <v>0</v>
      </c>
      <c r="E249" s="10">
        <v>0</v>
      </c>
      <c r="F249">
        <v>0</v>
      </c>
      <c r="G249">
        <v>0</v>
      </c>
    </row>
    <row r="250" spans="2:7" ht="15.75" thickBot="1">
      <c r="B250" s="4">
        <v>0</v>
      </c>
      <c r="C250">
        <v>0</v>
      </c>
      <c r="D250">
        <v>0</v>
      </c>
      <c r="E250" s="10">
        <v>0</v>
      </c>
      <c r="F250">
        <v>0</v>
      </c>
      <c r="G250">
        <v>0</v>
      </c>
    </row>
    <row r="251" spans="2:7" s="2" customFormat="1" ht="15.75" thickBot="1">
      <c r="B251" s="6">
        <v>113</v>
      </c>
      <c r="C251">
        <v>149.69999999999999</v>
      </c>
      <c r="D251">
        <v>191.22</v>
      </c>
      <c r="E251" s="10">
        <v>198.5</v>
      </c>
      <c r="F251">
        <v>0</v>
      </c>
      <c r="G251">
        <v>198.5</v>
      </c>
    </row>
    <row r="252" spans="2:7" ht="15.75" thickBot="1">
      <c r="B252" s="4">
        <v>397</v>
      </c>
      <c r="C252">
        <v>397</v>
      </c>
      <c r="D252">
        <v>397</v>
      </c>
      <c r="E252" s="10">
        <v>397</v>
      </c>
      <c r="F252">
        <v>397</v>
      </c>
      <c r="G252">
        <v>397</v>
      </c>
    </row>
    <row r="253" spans="2:7" ht="15.75" thickBot="1">
      <c r="B253" s="4">
        <v>1162</v>
      </c>
      <c r="C253">
        <v>1162</v>
      </c>
      <c r="D253">
        <v>1162</v>
      </c>
      <c r="E253" s="10">
        <v>1162</v>
      </c>
      <c r="F253">
        <v>1162</v>
      </c>
      <c r="G253">
        <v>1162</v>
      </c>
    </row>
    <row r="254" spans="2:7" ht="15.75" thickBot="1">
      <c r="B254" s="4">
        <v>729</v>
      </c>
      <c r="C254">
        <v>729</v>
      </c>
      <c r="D254">
        <v>729</v>
      </c>
      <c r="E254" s="10">
        <v>729</v>
      </c>
      <c r="F254">
        <v>729</v>
      </c>
      <c r="G254">
        <v>729</v>
      </c>
    </row>
    <row r="255" spans="2:7" ht="15.75" thickBot="1">
      <c r="B255" s="4">
        <v>435</v>
      </c>
      <c r="C255">
        <v>435</v>
      </c>
      <c r="D255">
        <v>435</v>
      </c>
      <c r="E255" s="10">
        <v>435</v>
      </c>
      <c r="F255">
        <v>435</v>
      </c>
      <c r="G255">
        <v>435</v>
      </c>
    </row>
    <row r="256" spans="2:7" ht="15.75" thickBot="1">
      <c r="B256" s="4">
        <v>242</v>
      </c>
      <c r="C256">
        <v>242</v>
      </c>
      <c r="D256">
        <v>242</v>
      </c>
      <c r="E256" s="10">
        <v>242</v>
      </c>
      <c r="F256">
        <v>242</v>
      </c>
      <c r="G256">
        <v>242</v>
      </c>
    </row>
    <row r="257" spans="2:7" ht="15.75" thickBot="1">
      <c r="B257" s="4">
        <v>13</v>
      </c>
      <c r="C257">
        <v>13</v>
      </c>
      <c r="D257">
        <v>13</v>
      </c>
      <c r="E257" s="10">
        <v>13</v>
      </c>
      <c r="F257">
        <v>13</v>
      </c>
      <c r="G257">
        <v>13</v>
      </c>
    </row>
    <row r="258" spans="2:7" ht="15.75" thickBot="1">
      <c r="B258" s="4">
        <v>21</v>
      </c>
      <c r="C258">
        <v>21</v>
      </c>
      <c r="D258">
        <v>21</v>
      </c>
      <c r="E258" s="10">
        <v>21</v>
      </c>
      <c r="F258">
        <v>21</v>
      </c>
      <c r="G258">
        <v>21</v>
      </c>
    </row>
    <row r="259" spans="2:7" ht="15.75" thickBot="1">
      <c r="B259" s="4">
        <v>0</v>
      </c>
      <c r="C259">
        <v>0</v>
      </c>
      <c r="D259">
        <v>0</v>
      </c>
      <c r="E259" s="10">
        <v>0</v>
      </c>
      <c r="F259">
        <v>0</v>
      </c>
      <c r="G259">
        <v>0</v>
      </c>
    </row>
    <row r="260" spans="2:7" ht="15.75" thickBot="1">
      <c r="B260" s="4">
        <v>80</v>
      </c>
      <c r="C260">
        <v>80</v>
      </c>
      <c r="D260">
        <v>80</v>
      </c>
      <c r="E260" s="10">
        <v>80</v>
      </c>
      <c r="F260">
        <v>80</v>
      </c>
      <c r="G260">
        <v>80</v>
      </c>
    </row>
    <row r="261" spans="2:7" ht="15.75" thickBot="1">
      <c r="B261" s="4">
        <v>0</v>
      </c>
      <c r="C261">
        <v>0</v>
      </c>
      <c r="D261">
        <v>0</v>
      </c>
      <c r="E261" s="10">
        <v>0</v>
      </c>
      <c r="F261">
        <v>0</v>
      </c>
      <c r="G261">
        <v>0</v>
      </c>
    </row>
    <row r="262" spans="2:7" ht="15.75" thickBot="1">
      <c r="B262" s="4">
        <v>0</v>
      </c>
      <c r="C262">
        <v>0</v>
      </c>
      <c r="D262">
        <v>0</v>
      </c>
      <c r="E262" s="10">
        <v>0</v>
      </c>
      <c r="F262">
        <v>0</v>
      </c>
      <c r="G262">
        <v>0</v>
      </c>
    </row>
    <row r="263" spans="2:7" ht="15.75" thickBot="1">
      <c r="B263" s="4">
        <v>12</v>
      </c>
      <c r="C263">
        <v>12</v>
      </c>
      <c r="D263">
        <v>12</v>
      </c>
      <c r="E263" s="10">
        <v>12</v>
      </c>
      <c r="F263">
        <v>12</v>
      </c>
      <c r="G263">
        <v>12</v>
      </c>
    </row>
    <row r="264" spans="2:7" s="2" customFormat="1" ht="15.75" thickBot="1">
      <c r="B264" s="6">
        <v>237</v>
      </c>
      <c r="C264">
        <v>171.31</v>
      </c>
      <c r="D264">
        <v>-24.25</v>
      </c>
      <c r="E264" s="10">
        <v>177.5</v>
      </c>
      <c r="F264">
        <v>12</v>
      </c>
      <c r="G264">
        <v>177.5</v>
      </c>
    </row>
    <row r="265" spans="2:7" ht="15.75" thickBot="1">
      <c r="B265" s="4">
        <v>343</v>
      </c>
      <c r="C265">
        <v>343</v>
      </c>
      <c r="D265">
        <v>343</v>
      </c>
      <c r="E265" s="10">
        <v>343</v>
      </c>
      <c r="F265">
        <v>343</v>
      </c>
      <c r="G265">
        <v>343</v>
      </c>
    </row>
    <row r="266" spans="2:7" ht="15.75" thickBot="1">
      <c r="B266" s="4">
        <v>898</v>
      </c>
      <c r="C266">
        <v>898</v>
      </c>
      <c r="D266">
        <v>898</v>
      </c>
      <c r="E266" s="10">
        <v>898</v>
      </c>
      <c r="F266">
        <v>898</v>
      </c>
      <c r="G266">
        <v>898</v>
      </c>
    </row>
    <row r="267" spans="2:7" ht="15.75" thickBot="1">
      <c r="B267" s="4">
        <v>710</v>
      </c>
      <c r="C267">
        <v>710</v>
      </c>
      <c r="D267">
        <v>710</v>
      </c>
      <c r="E267" s="10">
        <v>710</v>
      </c>
      <c r="F267">
        <v>710</v>
      </c>
      <c r="G267">
        <v>710</v>
      </c>
    </row>
    <row r="268" spans="2:7" ht="15.75" thickBot="1">
      <c r="B268" s="4">
        <v>135</v>
      </c>
      <c r="C268">
        <v>135</v>
      </c>
      <c r="D268">
        <v>135</v>
      </c>
      <c r="E268" s="10">
        <v>135</v>
      </c>
      <c r="F268">
        <v>135</v>
      </c>
      <c r="G268">
        <v>135</v>
      </c>
    </row>
    <row r="269" spans="2:7" ht="15.75" thickBot="1">
      <c r="B269" s="4">
        <v>50</v>
      </c>
      <c r="C269">
        <v>50</v>
      </c>
      <c r="D269">
        <v>50</v>
      </c>
      <c r="E269" s="10">
        <v>50</v>
      </c>
      <c r="F269">
        <v>50</v>
      </c>
      <c r="G269">
        <v>50</v>
      </c>
    </row>
    <row r="270" spans="2:7" ht="15.75" thickBot="1">
      <c r="B270" s="4">
        <v>29</v>
      </c>
      <c r="C270">
        <v>29</v>
      </c>
      <c r="D270">
        <v>29</v>
      </c>
      <c r="E270" s="10">
        <v>29</v>
      </c>
      <c r="F270">
        <v>29</v>
      </c>
      <c r="G270">
        <v>29</v>
      </c>
    </row>
    <row r="271" spans="2:7" s="2" customFormat="1" ht="15.75" thickBot="1">
      <c r="B271" s="6">
        <v>8</v>
      </c>
      <c r="C271">
        <v>56.74</v>
      </c>
      <c r="D271">
        <v>25.71</v>
      </c>
      <c r="E271" s="10">
        <v>19</v>
      </c>
      <c r="F271">
        <v>29</v>
      </c>
      <c r="G271">
        <v>19.329999999999998</v>
      </c>
    </row>
    <row r="272" spans="2:7" s="2" customFormat="1" ht="15.75" thickBot="1">
      <c r="B272" s="6">
        <v>0</v>
      </c>
      <c r="C272">
        <v>51.17</v>
      </c>
      <c r="D272">
        <v>19.71</v>
      </c>
      <c r="E272" s="10">
        <v>9.67</v>
      </c>
      <c r="F272">
        <v>29</v>
      </c>
      <c r="G272">
        <v>9.67</v>
      </c>
    </row>
    <row r="273" spans="2:7" ht="15.75" thickBot="1">
      <c r="B273" s="4">
        <v>0</v>
      </c>
      <c r="C273">
        <v>0</v>
      </c>
      <c r="D273">
        <v>0</v>
      </c>
      <c r="E273" s="10">
        <v>0</v>
      </c>
      <c r="F273">
        <v>0</v>
      </c>
      <c r="G273">
        <v>0</v>
      </c>
    </row>
    <row r="274" spans="2:7" ht="15.75" thickBot="1">
      <c r="B274" s="4">
        <v>5</v>
      </c>
      <c r="C274">
        <v>5</v>
      </c>
      <c r="D274">
        <v>5</v>
      </c>
      <c r="E274" s="10">
        <v>5</v>
      </c>
      <c r="F274">
        <v>5</v>
      </c>
      <c r="G274">
        <v>5</v>
      </c>
    </row>
    <row r="275" spans="2:7" ht="15.75" thickBot="1">
      <c r="B275" s="4">
        <v>68</v>
      </c>
      <c r="C275">
        <v>68</v>
      </c>
      <c r="D275">
        <v>68</v>
      </c>
      <c r="E275" s="10">
        <v>68</v>
      </c>
      <c r="F275">
        <v>68</v>
      </c>
      <c r="G275">
        <v>68</v>
      </c>
    </row>
    <row r="276" spans="2:7" ht="15.75" thickBot="1">
      <c r="B276" s="4">
        <v>80</v>
      </c>
      <c r="C276">
        <v>80</v>
      </c>
      <c r="D276">
        <v>80</v>
      </c>
      <c r="E276" s="10">
        <v>80</v>
      </c>
      <c r="F276">
        <v>80</v>
      </c>
      <c r="G276">
        <v>80</v>
      </c>
    </row>
    <row r="277" spans="2:7" ht="15.75" thickBot="1">
      <c r="B277" s="4">
        <v>1037</v>
      </c>
      <c r="C277">
        <v>1037</v>
      </c>
      <c r="D277">
        <v>1037</v>
      </c>
      <c r="E277" s="10">
        <v>1037</v>
      </c>
      <c r="F277">
        <v>1037</v>
      </c>
      <c r="G277">
        <v>1037</v>
      </c>
    </row>
    <row r="278" spans="2:7" ht="15.75" thickBot="1">
      <c r="B278" s="4">
        <v>344</v>
      </c>
      <c r="C278">
        <v>344</v>
      </c>
      <c r="D278">
        <v>344</v>
      </c>
      <c r="E278" s="10">
        <v>344</v>
      </c>
      <c r="F278">
        <v>344</v>
      </c>
      <c r="G278">
        <v>344</v>
      </c>
    </row>
    <row r="279" spans="2:7" ht="15.75" thickBot="1">
      <c r="B279" s="4">
        <v>394</v>
      </c>
      <c r="C279">
        <v>394</v>
      </c>
      <c r="D279">
        <v>394</v>
      </c>
      <c r="E279" s="10">
        <v>394</v>
      </c>
      <c r="F279">
        <v>394</v>
      </c>
      <c r="G279">
        <v>394</v>
      </c>
    </row>
    <row r="280" spans="2:7" ht="15.75" thickBot="1">
      <c r="B280" s="4">
        <v>338</v>
      </c>
      <c r="C280">
        <v>338</v>
      </c>
      <c r="D280">
        <v>338</v>
      </c>
      <c r="E280" s="10">
        <v>338</v>
      </c>
      <c r="F280">
        <v>338</v>
      </c>
      <c r="G280">
        <v>338</v>
      </c>
    </row>
    <row r="281" spans="2:7" ht="15.75" thickBot="1">
      <c r="B281" s="4">
        <v>31</v>
      </c>
      <c r="C281">
        <v>31</v>
      </c>
      <c r="D281">
        <v>31</v>
      </c>
      <c r="E281" s="10">
        <v>31</v>
      </c>
      <c r="F281">
        <v>31</v>
      </c>
      <c r="G281">
        <v>31</v>
      </c>
    </row>
    <row r="282" spans="2:7" ht="15.75" thickBot="1">
      <c r="B282" s="4">
        <v>45</v>
      </c>
      <c r="C282">
        <v>45</v>
      </c>
      <c r="D282">
        <v>45</v>
      </c>
      <c r="E282" s="10">
        <v>45</v>
      </c>
      <c r="F282">
        <v>45</v>
      </c>
      <c r="G282">
        <v>45</v>
      </c>
    </row>
    <row r="283" spans="2:7" ht="15.75" thickBot="1">
      <c r="B283" s="4">
        <v>19</v>
      </c>
      <c r="C283">
        <v>19</v>
      </c>
      <c r="D283">
        <v>19</v>
      </c>
      <c r="E283" s="10">
        <v>19</v>
      </c>
      <c r="F283">
        <v>19</v>
      </c>
      <c r="G283">
        <v>19</v>
      </c>
    </row>
    <row r="284" spans="2:7" ht="15.75" thickBot="1">
      <c r="B284" s="4">
        <v>0</v>
      </c>
      <c r="C284">
        <v>0</v>
      </c>
      <c r="D284">
        <v>0</v>
      </c>
      <c r="E284" s="10">
        <v>0</v>
      </c>
      <c r="F284">
        <v>0</v>
      </c>
      <c r="G284">
        <v>0</v>
      </c>
    </row>
    <row r="285" spans="2:7" ht="15.75" thickBot="1">
      <c r="B285" s="4">
        <v>0</v>
      </c>
      <c r="C285">
        <v>0</v>
      </c>
      <c r="D285">
        <v>0</v>
      </c>
      <c r="E285" s="10">
        <v>0</v>
      </c>
      <c r="F285">
        <v>0</v>
      </c>
      <c r="G285">
        <v>0</v>
      </c>
    </row>
    <row r="286" spans="2:7" ht="15.75" thickBot="1">
      <c r="B286" s="4">
        <v>0</v>
      </c>
      <c r="C286">
        <v>0</v>
      </c>
      <c r="D286">
        <v>0</v>
      </c>
      <c r="E286" s="10">
        <v>0</v>
      </c>
      <c r="F286">
        <v>0</v>
      </c>
      <c r="G286">
        <v>0</v>
      </c>
    </row>
    <row r="287" spans="2:7" ht="15.75" thickBot="1">
      <c r="B287" s="4">
        <v>0</v>
      </c>
      <c r="C287">
        <v>0</v>
      </c>
      <c r="D287">
        <v>0</v>
      </c>
      <c r="E287" s="10">
        <v>0</v>
      </c>
      <c r="F287">
        <v>0</v>
      </c>
      <c r="G287">
        <v>0</v>
      </c>
    </row>
    <row r="288" spans="2:7" ht="15.75" thickBot="1">
      <c r="B288" s="4">
        <v>60</v>
      </c>
      <c r="C288">
        <v>60</v>
      </c>
      <c r="D288">
        <v>60</v>
      </c>
      <c r="E288" s="10">
        <v>60</v>
      </c>
      <c r="F288">
        <v>60</v>
      </c>
      <c r="G288">
        <v>60</v>
      </c>
    </row>
    <row r="289" spans="2:7" ht="15.75" thickBot="1">
      <c r="B289" s="4">
        <v>62</v>
      </c>
      <c r="C289">
        <v>62</v>
      </c>
      <c r="D289">
        <v>62</v>
      </c>
      <c r="E289" s="10">
        <v>62</v>
      </c>
      <c r="F289">
        <v>62</v>
      </c>
      <c r="G289">
        <v>62</v>
      </c>
    </row>
    <row r="290" spans="2:7" ht="15.75" thickBot="1">
      <c r="B290" s="4">
        <v>423</v>
      </c>
      <c r="C290">
        <v>423</v>
      </c>
      <c r="D290">
        <v>423</v>
      </c>
      <c r="E290" s="10">
        <v>423</v>
      </c>
      <c r="F290">
        <v>423</v>
      </c>
      <c r="G290">
        <v>423</v>
      </c>
    </row>
    <row r="291" spans="2:7" ht="15.75" thickBot="1">
      <c r="B291" s="4">
        <v>86</v>
      </c>
      <c r="C291">
        <v>86</v>
      </c>
      <c r="D291">
        <v>86</v>
      </c>
      <c r="E291" s="10">
        <v>86</v>
      </c>
      <c r="F291">
        <v>86</v>
      </c>
      <c r="G291">
        <v>86</v>
      </c>
    </row>
    <row r="292" spans="2:7" ht="15.75" thickBot="1">
      <c r="B292" s="4">
        <v>273</v>
      </c>
      <c r="C292">
        <v>273</v>
      </c>
      <c r="D292">
        <v>273</v>
      </c>
      <c r="E292" s="10">
        <v>273</v>
      </c>
      <c r="F292">
        <v>273</v>
      </c>
      <c r="G292">
        <v>273</v>
      </c>
    </row>
    <row r="293" spans="2:7" s="2" customFormat="1" ht="15.75" thickBot="1">
      <c r="B293" s="6">
        <v>166</v>
      </c>
      <c r="C293">
        <v>-92.65</v>
      </c>
      <c r="D293">
        <v>14.8</v>
      </c>
      <c r="E293" s="10">
        <v>139</v>
      </c>
      <c r="F293">
        <v>273</v>
      </c>
      <c r="G293">
        <v>139</v>
      </c>
    </row>
    <row r="294" spans="2:7" ht="15.75" thickBot="1">
      <c r="B294" s="4">
        <v>5</v>
      </c>
      <c r="C294">
        <v>5</v>
      </c>
      <c r="D294">
        <v>5</v>
      </c>
      <c r="E294" s="10">
        <v>5</v>
      </c>
      <c r="F294">
        <v>5</v>
      </c>
      <c r="G294">
        <v>5</v>
      </c>
    </row>
    <row r="295" spans="2:7" ht="15.75" thickBot="1">
      <c r="B295" s="4">
        <v>0</v>
      </c>
      <c r="C295">
        <v>0</v>
      </c>
      <c r="D295">
        <v>0</v>
      </c>
      <c r="E295" s="10">
        <v>0</v>
      </c>
      <c r="F295">
        <v>0</v>
      </c>
      <c r="G295">
        <v>0</v>
      </c>
    </row>
    <row r="296" spans="2:7" ht="15.75" thickBot="1">
      <c r="B296" s="4">
        <v>0</v>
      </c>
      <c r="C296">
        <v>0</v>
      </c>
      <c r="D296">
        <v>0</v>
      </c>
      <c r="E296" s="10">
        <v>0</v>
      </c>
      <c r="F296">
        <v>0</v>
      </c>
      <c r="G296">
        <v>0</v>
      </c>
    </row>
    <row r="297" spans="2:7" s="2" customFormat="1" ht="15.75" thickBot="1">
      <c r="B297" s="6">
        <v>0</v>
      </c>
      <c r="C297">
        <v>-55.83</v>
      </c>
      <c r="D297">
        <v>0.44</v>
      </c>
      <c r="E297" s="10">
        <v>5.67</v>
      </c>
      <c r="F297">
        <v>0</v>
      </c>
      <c r="G297">
        <v>5.67</v>
      </c>
    </row>
    <row r="298" spans="2:7" s="2" customFormat="1" ht="15.75" thickBot="1">
      <c r="B298" s="6">
        <v>0</v>
      </c>
      <c r="C298">
        <v>-49.59</v>
      </c>
      <c r="D298">
        <v>3.03</v>
      </c>
      <c r="E298" s="10">
        <v>11.33</v>
      </c>
      <c r="F298">
        <v>0</v>
      </c>
      <c r="G298">
        <v>11.33</v>
      </c>
    </row>
    <row r="299" spans="2:7" ht="15.75" thickBot="1">
      <c r="B299" s="4">
        <v>17</v>
      </c>
      <c r="C299">
        <v>17</v>
      </c>
      <c r="D299">
        <v>17</v>
      </c>
      <c r="E299" s="10">
        <v>17</v>
      </c>
      <c r="F299">
        <v>17</v>
      </c>
      <c r="G299">
        <v>17</v>
      </c>
    </row>
    <row r="300" spans="2:7" ht="15.75" thickBot="1">
      <c r="B300" s="4">
        <v>168</v>
      </c>
      <c r="C300">
        <v>168</v>
      </c>
      <c r="D300">
        <v>168</v>
      </c>
      <c r="E300" s="10">
        <v>168</v>
      </c>
      <c r="F300">
        <v>168</v>
      </c>
      <c r="G300">
        <v>168</v>
      </c>
    </row>
    <row r="301" spans="2:7" ht="15.75" thickBot="1">
      <c r="B301" s="4">
        <v>429</v>
      </c>
      <c r="C301">
        <v>429</v>
      </c>
      <c r="D301">
        <v>429</v>
      </c>
      <c r="E301" s="10">
        <v>429</v>
      </c>
      <c r="F301">
        <v>429</v>
      </c>
      <c r="G301">
        <v>429</v>
      </c>
    </row>
    <row r="302" spans="2:7" ht="15.75" thickBot="1">
      <c r="B302" s="4">
        <v>348</v>
      </c>
      <c r="C302">
        <v>348</v>
      </c>
      <c r="D302">
        <v>348</v>
      </c>
      <c r="E302" s="10">
        <v>348</v>
      </c>
      <c r="F302">
        <v>348</v>
      </c>
      <c r="G302">
        <v>348</v>
      </c>
    </row>
    <row r="303" spans="2:7" ht="15.75" thickBot="1">
      <c r="B303" s="4">
        <v>493</v>
      </c>
      <c r="C303">
        <v>493</v>
      </c>
      <c r="D303">
        <v>493</v>
      </c>
      <c r="E303" s="10">
        <v>493</v>
      </c>
      <c r="F303">
        <v>493</v>
      </c>
      <c r="G303">
        <v>493</v>
      </c>
    </row>
    <row r="304" spans="2:7" ht="15.75" thickBot="1">
      <c r="B304" s="4">
        <v>449</v>
      </c>
      <c r="C304">
        <v>449</v>
      </c>
      <c r="D304">
        <v>449</v>
      </c>
      <c r="E304" s="10">
        <v>449</v>
      </c>
      <c r="F304">
        <v>449</v>
      </c>
      <c r="G304">
        <v>449</v>
      </c>
    </row>
    <row r="305" spans="2:7" ht="15.75" thickBot="1">
      <c r="B305" s="4">
        <v>142</v>
      </c>
      <c r="C305">
        <v>142</v>
      </c>
      <c r="D305">
        <v>142</v>
      </c>
      <c r="E305" s="10">
        <v>142</v>
      </c>
      <c r="F305">
        <v>142</v>
      </c>
      <c r="G305">
        <v>142</v>
      </c>
    </row>
    <row r="306" spans="2:7" ht="15.75" thickBot="1">
      <c r="B306" s="4">
        <v>151</v>
      </c>
      <c r="C306">
        <v>151</v>
      </c>
      <c r="D306">
        <v>151</v>
      </c>
      <c r="E306" s="10">
        <v>151</v>
      </c>
      <c r="F306">
        <v>151</v>
      </c>
      <c r="G306">
        <v>151</v>
      </c>
    </row>
    <row r="307" spans="2:7" ht="15.75" thickBot="1">
      <c r="B307" s="4">
        <v>165</v>
      </c>
      <c r="C307">
        <v>165</v>
      </c>
      <c r="D307">
        <v>165</v>
      </c>
      <c r="E307" s="10">
        <v>165</v>
      </c>
      <c r="F307">
        <v>165</v>
      </c>
      <c r="G307">
        <v>165</v>
      </c>
    </row>
    <row r="308" spans="2:7" ht="15.75" thickBot="1">
      <c r="B308" s="4">
        <v>0</v>
      </c>
      <c r="C308">
        <v>0</v>
      </c>
      <c r="D308">
        <v>0</v>
      </c>
      <c r="E308" s="10">
        <v>0</v>
      </c>
      <c r="F308">
        <v>0</v>
      </c>
      <c r="G308">
        <v>0</v>
      </c>
    </row>
    <row r="309" spans="2:7" ht="15.75" thickBot="1">
      <c r="B309" s="4">
        <v>0</v>
      </c>
      <c r="C309">
        <v>0</v>
      </c>
      <c r="D309">
        <v>0</v>
      </c>
      <c r="E309" s="10">
        <v>0</v>
      </c>
      <c r="F309">
        <v>0</v>
      </c>
      <c r="G309">
        <v>0</v>
      </c>
    </row>
    <row r="310" spans="2:7" ht="15.75" thickBot="1">
      <c r="B310" s="4">
        <v>0</v>
      </c>
      <c r="C310">
        <v>0</v>
      </c>
      <c r="D310">
        <v>0</v>
      </c>
      <c r="E310" s="10">
        <v>0</v>
      </c>
      <c r="F310">
        <v>0</v>
      </c>
      <c r="G310">
        <v>0</v>
      </c>
    </row>
    <row r="311" spans="2:7" ht="15.75" thickBot="1">
      <c r="B311" s="4">
        <v>0</v>
      </c>
      <c r="C311">
        <v>0</v>
      </c>
      <c r="D311">
        <v>0</v>
      </c>
      <c r="E311" s="10">
        <v>0</v>
      </c>
      <c r="F311">
        <v>0</v>
      </c>
      <c r="G311">
        <v>0</v>
      </c>
    </row>
    <row r="312" spans="2:7" ht="15.75" thickBot="1">
      <c r="B312" s="4">
        <v>14</v>
      </c>
      <c r="C312">
        <v>14</v>
      </c>
      <c r="D312">
        <v>14</v>
      </c>
      <c r="E312" s="10">
        <v>14</v>
      </c>
      <c r="F312">
        <v>14</v>
      </c>
      <c r="G312">
        <v>14</v>
      </c>
    </row>
    <row r="313" spans="2:7" ht="15.75" thickBot="1">
      <c r="B313" s="4">
        <v>469</v>
      </c>
      <c r="C313">
        <v>469</v>
      </c>
      <c r="D313">
        <v>469</v>
      </c>
      <c r="E313" s="10">
        <v>469</v>
      </c>
      <c r="F313">
        <v>469</v>
      </c>
      <c r="G313">
        <v>469</v>
      </c>
    </row>
    <row r="314" spans="2:7" ht="15.75" thickBot="1">
      <c r="B314" s="4">
        <v>695</v>
      </c>
      <c r="C314">
        <v>695</v>
      </c>
      <c r="D314">
        <v>695</v>
      </c>
      <c r="E314" s="10">
        <v>695</v>
      </c>
      <c r="F314">
        <v>695</v>
      </c>
      <c r="G314">
        <v>695</v>
      </c>
    </row>
    <row r="315" spans="2:7" ht="15.75" thickBot="1">
      <c r="B315" s="4">
        <v>755</v>
      </c>
      <c r="C315">
        <v>755</v>
      </c>
      <c r="D315">
        <v>755</v>
      </c>
      <c r="E315" s="10">
        <v>755</v>
      </c>
      <c r="F315">
        <v>755</v>
      </c>
      <c r="G315">
        <v>755</v>
      </c>
    </row>
    <row r="316" spans="2:7" ht="15.75" thickBot="1">
      <c r="B316" s="4">
        <v>202</v>
      </c>
      <c r="C316">
        <v>202</v>
      </c>
      <c r="D316">
        <v>202</v>
      </c>
      <c r="E316" s="10">
        <v>202</v>
      </c>
      <c r="F316">
        <v>202</v>
      </c>
      <c r="G316">
        <v>202</v>
      </c>
    </row>
    <row r="317" spans="2:7" ht="15.75" thickBot="1">
      <c r="B317" s="4">
        <v>5</v>
      </c>
      <c r="C317">
        <v>5</v>
      </c>
      <c r="D317">
        <v>5</v>
      </c>
      <c r="E317" s="10">
        <v>5</v>
      </c>
      <c r="F317">
        <v>5</v>
      </c>
      <c r="G317">
        <v>5</v>
      </c>
    </row>
    <row r="318" spans="2:7" s="2" customFormat="1" ht="15.75" thickBot="1">
      <c r="B318" s="6">
        <v>0</v>
      </c>
      <c r="C318">
        <v>68.86</v>
      </c>
      <c r="D318">
        <v>-4.6500000000000004</v>
      </c>
      <c r="E318" s="10">
        <v>3</v>
      </c>
      <c r="F318">
        <v>5</v>
      </c>
      <c r="G318">
        <v>2.5</v>
      </c>
    </row>
    <row r="319" spans="2:7" ht="15.75" thickBot="1">
      <c r="B319" s="4">
        <v>0</v>
      </c>
      <c r="C319">
        <v>0</v>
      </c>
      <c r="D319">
        <v>0</v>
      </c>
      <c r="E319" s="10">
        <v>0</v>
      </c>
      <c r="F319">
        <v>0</v>
      </c>
      <c r="G319">
        <v>0</v>
      </c>
    </row>
    <row r="320" spans="2:7" ht="15.75" thickBot="1">
      <c r="B320" s="4">
        <v>0</v>
      </c>
      <c r="C320">
        <v>0</v>
      </c>
      <c r="D320">
        <v>0</v>
      </c>
      <c r="E320" s="10">
        <v>0</v>
      </c>
      <c r="F320">
        <v>0</v>
      </c>
      <c r="G320">
        <v>0</v>
      </c>
    </row>
    <row r="321" spans="2:7" ht="15.75" thickBot="1">
      <c r="B321" s="4">
        <v>0</v>
      </c>
      <c r="C321">
        <v>0</v>
      </c>
      <c r="D321">
        <v>0</v>
      </c>
      <c r="E321" s="10">
        <v>0</v>
      </c>
      <c r="F321">
        <v>0</v>
      </c>
      <c r="G321">
        <v>0</v>
      </c>
    </row>
    <row r="322" spans="2:7" ht="15.75" thickBot="1">
      <c r="B322" s="4">
        <v>15</v>
      </c>
      <c r="C322">
        <v>15</v>
      </c>
      <c r="D322">
        <v>15</v>
      </c>
      <c r="E322" s="10">
        <v>15</v>
      </c>
      <c r="F322">
        <v>15</v>
      </c>
      <c r="G322">
        <v>15</v>
      </c>
    </row>
    <row r="323" spans="2:7" ht="15.75" thickBot="1">
      <c r="B323" s="4">
        <v>25</v>
      </c>
      <c r="C323">
        <v>25</v>
      </c>
      <c r="D323">
        <v>25</v>
      </c>
      <c r="E323" s="10">
        <v>25</v>
      </c>
      <c r="F323">
        <v>25</v>
      </c>
      <c r="G323">
        <v>25</v>
      </c>
    </row>
    <row r="324" spans="2:7" ht="15.75" thickBot="1">
      <c r="B324" s="4">
        <v>275</v>
      </c>
      <c r="C324">
        <v>275</v>
      </c>
      <c r="D324">
        <v>275</v>
      </c>
      <c r="E324" s="10">
        <v>275</v>
      </c>
      <c r="F324">
        <v>275</v>
      </c>
      <c r="G324">
        <v>275</v>
      </c>
    </row>
    <row r="325" spans="2:7" ht="15.75" thickBot="1">
      <c r="B325" s="4">
        <v>707</v>
      </c>
      <c r="C325">
        <v>707</v>
      </c>
      <c r="D325">
        <v>707</v>
      </c>
      <c r="E325" s="10">
        <v>707</v>
      </c>
      <c r="F325">
        <v>707</v>
      </c>
      <c r="G325">
        <v>707</v>
      </c>
    </row>
    <row r="326" spans="2:7" ht="15.75" thickBot="1">
      <c r="B326" s="4">
        <v>1407</v>
      </c>
      <c r="C326">
        <v>1407</v>
      </c>
      <c r="D326">
        <v>1407</v>
      </c>
      <c r="E326" s="10">
        <v>1407</v>
      </c>
      <c r="F326">
        <v>1407</v>
      </c>
      <c r="G326">
        <v>1407</v>
      </c>
    </row>
    <row r="327" spans="2:7" ht="15.75" thickBot="1">
      <c r="B327" s="4">
        <v>635</v>
      </c>
      <c r="C327">
        <v>635</v>
      </c>
      <c r="D327">
        <v>635</v>
      </c>
      <c r="E327" s="10">
        <v>635</v>
      </c>
      <c r="F327">
        <v>635</v>
      </c>
      <c r="G327">
        <v>635</v>
      </c>
    </row>
    <row r="328" spans="2:7" ht="15.75" thickBot="1">
      <c r="B328" s="4">
        <v>397</v>
      </c>
      <c r="C328">
        <v>397</v>
      </c>
      <c r="D328">
        <v>397</v>
      </c>
      <c r="E328" s="10">
        <v>397</v>
      </c>
      <c r="F328">
        <v>397</v>
      </c>
      <c r="G328">
        <v>397</v>
      </c>
    </row>
    <row r="329" spans="2:7" ht="15.75" thickBot="1">
      <c r="B329" s="4">
        <v>40</v>
      </c>
      <c r="C329">
        <v>40</v>
      </c>
      <c r="D329">
        <v>40</v>
      </c>
      <c r="E329" s="10">
        <v>40</v>
      </c>
      <c r="F329">
        <v>40</v>
      </c>
      <c r="G329">
        <v>40</v>
      </c>
    </row>
    <row r="330" spans="2:7" ht="15.75" thickBot="1">
      <c r="B330" s="4">
        <v>8</v>
      </c>
      <c r="C330">
        <v>8</v>
      </c>
      <c r="D330">
        <v>8</v>
      </c>
      <c r="E330" s="10">
        <v>8</v>
      </c>
      <c r="F330">
        <v>8</v>
      </c>
      <c r="G330">
        <v>8</v>
      </c>
    </row>
    <row r="331" spans="2:7" ht="15.75" thickBot="1">
      <c r="B331" s="4">
        <v>21</v>
      </c>
      <c r="C331">
        <v>21</v>
      </c>
      <c r="D331">
        <v>21</v>
      </c>
      <c r="E331" s="10">
        <v>21</v>
      </c>
      <c r="F331">
        <v>21</v>
      </c>
      <c r="G331">
        <v>21</v>
      </c>
    </row>
    <row r="332" spans="2:7" ht="15.75" thickBot="1">
      <c r="B332" s="4">
        <v>6</v>
      </c>
      <c r="C332">
        <v>6</v>
      </c>
      <c r="D332">
        <v>6</v>
      </c>
      <c r="E332" s="10">
        <v>6</v>
      </c>
      <c r="F332">
        <v>6</v>
      </c>
      <c r="G332">
        <v>6</v>
      </c>
    </row>
    <row r="333" spans="2:7" ht="15.75" thickBot="1">
      <c r="B333" s="4">
        <v>20</v>
      </c>
      <c r="C333">
        <v>20</v>
      </c>
      <c r="D333">
        <v>20</v>
      </c>
      <c r="E333" s="10">
        <v>20</v>
      </c>
      <c r="F333">
        <v>20</v>
      </c>
      <c r="G333">
        <v>20</v>
      </c>
    </row>
    <row r="334" spans="2:7" ht="15.75" thickBot="1">
      <c r="B334" s="5">
        <v>0</v>
      </c>
      <c r="C334">
        <v>0</v>
      </c>
      <c r="D334">
        <v>0</v>
      </c>
      <c r="E334" s="10">
        <v>0</v>
      </c>
      <c r="F334">
        <v>0</v>
      </c>
      <c r="G334">
        <v>0</v>
      </c>
    </row>
    <row r="335" spans="2:7" ht="15.75" thickBot="1">
      <c r="B335" s="4">
        <v>267</v>
      </c>
      <c r="C335">
        <v>267</v>
      </c>
      <c r="D335">
        <v>267</v>
      </c>
      <c r="E335" s="10">
        <v>267</v>
      </c>
      <c r="F335">
        <v>267</v>
      </c>
      <c r="G335">
        <v>267</v>
      </c>
    </row>
    <row r="336" spans="2:7" ht="15.75" thickBot="1">
      <c r="B336" s="4">
        <v>221</v>
      </c>
      <c r="C336">
        <v>221</v>
      </c>
      <c r="D336">
        <v>221</v>
      </c>
      <c r="E336" s="10">
        <v>221</v>
      </c>
      <c r="F336">
        <v>221</v>
      </c>
      <c r="G336">
        <v>221</v>
      </c>
    </row>
    <row r="337" spans="2:7" ht="15.75" thickBot="1">
      <c r="B337" s="4">
        <v>468</v>
      </c>
      <c r="C337">
        <v>468</v>
      </c>
      <c r="D337">
        <v>468</v>
      </c>
      <c r="E337" s="10">
        <v>468</v>
      </c>
      <c r="F337">
        <v>468</v>
      </c>
      <c r="G337">
        <v>468</v>
      </c>
    </row>
    <row r="338" spans="2:7" ht="15.75" thickBot="1">
      <c r="B338" s="4">
        <v>988</v>
      </c>
      <c r="C338">
        <v>988</v>
      </c>
      <c r="D338">
        <v>988</v>
      </c>
      <c r="E338" s="10">
        <v>988</v>
      </c>
      <c r="F338">
        <v>988</v>
      </c>
      <c r="G338">
        <v>988</v>
      </c>
    </row>
    <row r="339" spans="2:7" ht="15.75" thickBot="1">
      <c r="B339" s="4">
        <v>635</v>
      </c>
      <c r="C339">
        <v>635</v>
      </c>
      <c r="D339">
        <v>635</v>
      </c>
      <c r="E339" s="10">
        <v>635</v>
      </c>
      <c r="F339">
        <v>635</v>
      </c>
      <c r="G339">
        <v>635</v>
      </c>
    </row>
    <row r="340" spans="2:7" ht="15.75" thickBot="1">
      <c r="B340" s="4">
        <v>32</v>
      </c>
      <c r="C340">
        <v>32</v>
      </c>
      <c r="D340">
        <v>32</v>
      </c>
      <c r="E340" s="10">
        <v>32</v>
      </c>
      <c r="F340">
        <v>32</v>
      </c>
      <c r="G340">
        <v>32</v>
      </c>
    </row>
    <row r="341" spans="2:7" ht="15.75" thickBot="1">
      <c r="B341" s="4">
        <v>130</v>
      </c>
      <c r="C341">
        <v>130</v>
      </c>
      <c r="D341">
        <v>130</v>
      </c>
      <c r="E341" s="10">
        <v>130</v>
      </c>
      <c r="F341">
        <v>130</v>
      </c>
      <c r="G341">
        <v>130</v>
      </c>
    </row>
    <row r="342" spans="2:7" ht="15.75" thickBot="1">
      <c r="B342" s="4">
        <v>5</v>
      </c>
      <c r="C342">
        <v>5</v>
      </c>
      <c r="D342">
        <v>5</v>
      </c>
      <c r="E342" s="10">
        <v>5</v>
      </c>
      <c r="F342">
        <v>5</v>
      </c>
      <c r="G342">
        <v>5</v>
      </c>
    </row>
    <row r="343" spans="2:7" ht="15.75" thickBot="1">
      <c r="B343" s="4">
        <v>32</v>
      </c>
      <c r="C343">
        <v>32</v>
      </c>
      <c r="D343">
        <v>32</v>
      </c>
      <c r="E343" s="10">
        <v>32</v>
      </c>
      <c r="F343">
        <v>32</v>
      </c>
      <c r="G343">
        <v>32</v>
      </c>
    </row>
    <row r="344" spans="2:7" ht="15.75" thickBot="1">
      <c r="B344" s="4">
        <v>39</v>
      </c>
      <c r="C344">
        <v>39</v>
      </c>
      <c r="D344">
        <v>39</v>
      </c>
      <c r="E344" s="10">
        <v>39</v>
      </c>
      <c r="F344">
        <v>39</v>
      </c>
      <c r="G344">
        <v>39</v>
      </c>
    </row>
    <row r="345" spans="2:7" s="2" customFormat="1" ht="15.75" thickBot="1">
      <c r="B345" s="6">
        <v>0</v>
      </c>
      <c r="C345">
        <v>-29.48</v>
      </c>
      <c r="D345">
        <v>26.28</v>
      </c>
      <c r="E345" s="10">
        <v>33</v>
      </c>
      <c r="F345">
        <v>39</v>
      </c>
      <c r="G345">
        <v>33</v>
      </c>
    </row>
    <row r="346" spans="2:7" s="2" customFormat="1" ht="15.75" thickBot="1">
      <c r="B346" s="6">
        <v>32</v>
      </c>
      <c r="C346">
        <v>-42.46</v>
      </c>
      <c r="D346">
        <v>19.16</v>
      </c>
      <c r="E346" s="10">
        <v>27</v>
      </c>
      <c r="F346">
        <v>39</v>
      </c>
      <c r="G346">
        <v>27</v>
      </c>
    </row>
    <row r="347" spans="2:7" ht="15.75" thickBot="1">
      <c r="B347" s="4">
        <v>21</v>
      </c>
      <c r="C347">
        <v>21</v>
      </c>
      <c r="D347">
        <v>21</v>
      </c>
      <c r="E347" s="10">
        <v>21</v>
      </c>
      <c r="F347">
        <v>21</v>
      </c>
      <c r="G347">
        <v>21</v>
      </c>
    </row>
    <row r="348" spans="2:7" ht="15.75" thickBot="1">
      <c r="B348" s="4">
        <v>67</v>
      </c>
      <c r="C348">
        <v>67</v>
      </c>
      <c r="D348">
        <v>67</v>
      </c>
      <c r="E348" s="10">
        <v>67</v>
      </c>
      <c r="F348">
        <v>67</v>
      </c>
      <c r="G348">
        <v>67</v>
      </c>
    </row>
    <row r="349" spans="2:7" s="2" customFormat="1" ht="15.75" thickBot="1">
      <c r="B349" s="6">
        <v>521</v>
      </c>
      <c r="C349">
        <v>380.03</v>
      </c>
      <c r="D349">
        <v>350.01</v>
      </c>
      <c r="E349" s="10">
        <v>87.67</v>
      </c>
      <c r="F349">
        <v>67</v>
      </c>
      <c r="G349">
        <v>87.67</v>
      </c>
    </row>
    <row r="350" spans="2:7" s="2" customFormat="1" ht="15.75" thickBot="1">
      <c r="B350" s="6">
        <v>958</v>
      </c>
      <c r="C350">
        <v>795.78</v>
      </c>
      <c r="D350">
        <v>437.23</v>
      </c>
      <c r="E350" s="10">
        <v>108</v>
      </c>
      <c r="F350">
        <v>67</v>
      </c>
      <c r="G350">
        <v>108.33</v>
      </c>
    </row>
    <row r="351" spans="2:7" ht="15.75" thickBot="1">
      <c r="B351" s="4">
        <v>129</v>
      </c>
      <c r="C351">
        <v>129</v>
      </c>
      <c r="D351">
        <v>129</v>
      </c>
      <c r="E351" s="10">
        <v>129</v>
      </c>
      <c r="F351">
        <v>129</v>
      </c>
      <c r="G351">
        <v>129</v>
      </c>
    </row>
    <row r="352" spans="2:7" ht="15.75" thickBot="1">
      <c r="B352" s="4">
        <v>177</v>
      </c>
      <c r="C352">
        <v>177</v>
      </c>
      <c r="D352">
        <v>177</v>
      </c>
      <c r="E352" s="10">
        <v>177</v>
      </c>
      <c r="F352">
        <v>177</v>
      </c>
      <c r="G352">
        <v>177</v>
      </c>
    </row>
    <row r="353" spans="2:7" s="2" customFormat="1" ht="15.75" thickBot="1">
      <c r="B353" s="6">
        <v>170</v>
      </c>
      <c r="C353">
        <v>68.83</v>
      </c>
      <c r="D353">
        <v>93.1</v>
      </c>
      <c r="E353" s="10">
        <v>220</v>
      </c>
      <c r="F353">
        <v>177</v>
      </c>
      <c r="G353">
        <v>219.5</v>
      </c>
    </row>
    <row r="354" spans="2:7" ht="15.75" thickBot="1">
      <c r="B354" s="4">
        <v>262</v>
      </c>
      <c r="C354">
        <v>262</v>
      </c>
      <c r="D354">
        <v>262</v>
      </c>
      <c r="E354" s="10">
        <v>262</v>
      </c>
      <c r="F354">
        <v>262</v>
      </c>
      <c r="G354">
        <v>262</v>
      </c>
    </row>
    <row r="355" spans="2:7" ht="15.75" thickBot="1">
      <c r="B355" s="4">
        <v>130</v>
      </c>
      <c r="C355">
        <v>130</v>
      </c>
      <c r="D355">
        <v>130</v>
      </c>
      <c r="E355" s="10">
        <v>130</v>
      </c>
      <c r="F355">
        <v>130</v>
      </c>
      <c r="G355">
        <v>130</v>
      </c>
    </row>
    <row r="356" spans="2:7" ht="15.75" thickBot="1">
      <c r="B356" s="4">
        <v>160</v>
      </c>
      <c r="C356">
        <v>160</v>
      </c>
      <c r="D356">
        <v>160</v>
      </c>
      <c r="E356" s="10">
        <v>160</v>
      </c>
      <c r="F356">
        <v>160</v>
      </c>
      <c r="G356">
        <v>160</v>
      </c>
    </row>
    <row r="357" spans="2:7" ht="15.75" thickBot="1">
      <c r="B357" s="4">
        <v>92</v>
      </c>
      <c r="C357">
        <v>92</v>
      </c>
      <c r="D357">
        <v>92</v>
      </c>
      <c r="E357" s="10">
        <v>92</v>
      </c>
      <c r="F357">
        <v>92</v>
      </c>
      <c r="G357">
        <v>92</v>
      </c>
    </row>
    <row r="358" spans="2:7" ht="15.75" thickBot="1">
      <c r="B358" s="4">
        <v>107</v>
      </c>
      <c r="C358">
        <v>107</v>
      </c>
      <c r="D358">
        <v>107</v>
      </c>
      <c r="E358" s="10">
        <v>107</v>
      </c>
      <c r="F358">
        <v>107</v>
      </c>
      <c r="G358">
        <v>107</v>
      </c>
    </row>
    <row r="359" spans="2:7" ht="15.75" thickBot="1">
      <c r="B359" s="4">
        <v>131</v>
      </c>
      <c r="C359">
        <v>131</v>
      </c>
      <c r="D359">
        <v>131</v>
      </c>
      <c r="E359" s="10">
        <v>131</v>
      </c>
      <c r="F359">
        <v>131</v>
      </c>
      <c r="G359">
        <v>131</v>
      </c>
    </row>
    <row r="360" spans="2:7" ht="15.75" thickBot="1">
      <c r="B360" s="4">
        <v>157</v>
      </c>
      <c r="C360">
        <v>157</v>
      </c>
      <c r="D360">
        <v>157</v>
      </c>
      <c r="E360" s="10">
        <v>157</v>
      </c>
      <c r="F360">
        <v>157</v>
      </c>
      <c r="G360">
        <v>157</v>
      </c>
    </row>
    <row r="361" spans="2:7" s="2" customFormat="1" ht="15.75" thickBot="1">
      <c r="B361" s="6">
        <v>313</v>
      </c>
      <c r="C361">
        <v>510.72</v>
      </c>
      <c r="D361">
        <v>547.24</v>
      </c>
      <c r="E361" s="10">
        <v>0</v>
      </c>
      <c r="F361">
        <v>157</v>
      </c>
      <c r="G3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G361"/>
  <sheetViews>
    <sheetView topLeftCell="A346" workbookViewId="0">
      <selection activeCell="B355" sqref="B355"/>
    </sheetView>
  </sheetViews>
  <sheetFormatPr defaultRowHeight="15"/>
  <sheetData>
    <row r="1" spans="2:7" ht="15.75" thickBot="1">
      <c r="B1" s="7">
        <v>0.17</v>
      </c>
      <c r="C1" s="1" t="s">
        <v>6</v>
      </c>
      <c r="D1" s="1" t="s">
        <v>2</v>
      </c>
      <c r="E1" s="1" t="s">
        <v>3</v>
      </c>
      <c r="F1" s="1" t="s">
        <v>4</v>
      </c>
      <c r="G1" s="1" t="s">
        <v>5</v>
      </c>
    </row>
    <row r="2" spans="2:7" ht="15.75" thickBot="1">
      <c r="B2" s="4">
        <v>522</v>
      </c>
      <c r="C2">
        <v>522</v>
      </c>
      <c r="D2">
        <v>522</v>
      </c>
      <c r="E2">
        <v>522</v>
      </c>
      <c r="F2">
        <v>522</v>
      </c>
      <c r="G2">
        <v>522</v>
      </c>
    </row>
    <row r="3" spans="2:7" ht="15.75" thickBot="1">
      <c r="B3" s="4">
        <v>324</v>
      </c>
      <c r="C3">
        <v>324</v>
      </c>
      <c r="D3">
        <v>324</v>
      </c>
      <c r="E3">
        <v>324</v>
      </c>
      <c r="F3">
        <v>324</v>
      </c>
      <c r="G3">
        <v>324</v>
      </c>
    </row>
    <row r="4" spans="2:7" ht="15.75" thickBot="1">
      <c r="B4" s="4">
        <v>123</v>
      </c>
      <c r="C4">
        <v>123</v>
      </c>
      <c r="D4">
        <v>123</v>
      </c>
      <c r="E4">
        <v>123</v>
      </c>
      <c r="F4">
        <v>123</v>
      </c>
      <c r="G4">
        <v>123</v>
      </c>
    </row>
    <row r="5" spans="2:7" ht="15.75" thickBot="1">
      <c r="B5" s="4">
        <v>190</v>
      </c>
      <c r="C5">
        <v>190</v>
      </c>
      <c r="D5">
        <v>190</v>
      </c>
      <c r="E5">
        <v>190</v>
      </c>
      <c r="F5">
        <v>190</v>
      </c>
      <c r="G5">
        <v>190</v>
      </c>
    </row>
    <row r="6" spans="2:7" ht="15.75" thickBot="1">
      <c r="B6" s="4">
        <v>71</v>
      </c>
      <c r="C6">
        <v>71</v>
      </c>
      <c r="D6">
        <v>71</v>
      </c>
      <c r="E6">
        <v>71</v>
      </c>
      <c r="F6">
        <v>71</v>
      </c>
      <c r="G6">
        <v>71</v>
      </c>
    </row>
    <row r="7" spans="2:7" ht="15.75" thickBot="1">
      <c r="B7" s="4">
        <v>6</v>
      </c>
      <c r="C7">
        <v>6</v>
      </c>
      <c r="D7">
        <v>6</v>
      </c>
      <c r="E7">
        <v>6</v>
      </c>
      <c r="F7">
        <v>6</v>
      </c>
      <c r="G7">
        <v>6</v>
      </c>
    </row>
    <row r="8" spans="2:7" ht="15.75" thickBot="1">
      <c r="B8" s="5">
        <v>107</v>
      </c>
      <c r="C8">
        <v>107</v>
      </c>
      <c r="D8">
        <v>107</v>
      </c>
      <c r="E8">
        <v>107</v>
      </c>
      <c r="F8">
        <v>107</v>
      </c>
      <c r="G8">
        <v>107</v>
      </c>
    </row>
    <row r="9" spans="2:7" ht="15.75" thickBot="1">
      <c r="B9" s="4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 spans="2:7" ht="15.75" thickBot="1">
      <c r="B10" s="4">
        <v>25</v>
      </c>
      <c r="C10">
        <v>25</v>
      </c>
      <c r="D10">
        <v>25</v>
      </c>
      <c r="E10">
        <v>25</v>
      </c>
      <c r="F10">
        <v>25</v>
      </c>
      <c r="G10">
        <v>25</v>
      </c>
    </row>
    <row r="11" spans="2:7" ht="15.75" thickBot="1">
      <c r="B11" s="4">
        <v>82</v>
      </c>
      <c r="C11">
        <v>82</v>
      </c>
      <c r="D11">
        <v>82</v>
      </c>
      <c r="E11">
        <v>82</v>
      </c>
      <c r="F11">
        <v>82</v>
      </c>
      <c r="G11">
        <v>82</v>
      </c>
    </row>
    <row r="12" spans="2:7" ht="15.75" thickBot="1">
      <c r="B12" s="4">
        <v>359</v>
      </c>
      <c r="C12">
        <v>359</v>
      </c>
      <c r="D12">
        <v>359</v>
      </c>
      <c r="E12">
        <v>359</v>
      </c>
      <c r="F12">
        <v>359</v>
      </c>
      <c r="G12">
        <v>359</v>
      </c>
    </row>
    <row r="13" spans="2:7" ht="15.75" thickBot="1">
      <c r="B13" s="4">
        <v>676</v>
      </c>
      <c r="C13">
        <v>676</v>
      </c>
      <c r="D13">
        <v>676</v>
      </c>
      <c r="E13">
        <v>676</v>
      </c>
      <c r="F13">
        <v>676</v>
      </c>
      <c r="G13">
        <v>676</v>
      </c>
    </row>
    <row r="14" spans="2:7" ht="15.75" thickBot="1">
      <c r="B14" s="4">
        <v>640</v>
      </c>
      <c r="C14">
        <v>640</v>
      </c>
      <c r="D14">
        <v>640</v>
      </c>
      <c r="E14">
        <v>640</v>
      </c>
      <c r="F14">
        <v>640</v>
      </c>
      <c r="G14">
        <v>640</v>
      </c>
    </row>
    <row r="15" spans="2:7" ht="15.75" thickBot="1">
      <c r="B15" s="4">
        <v>478</v>
      </c>
      <c r="C15">
        <v>478</v>
      </c>
      <c r="D15">
        <v>478</v>
      </c>
      <c r="E15">
        <v>478</v>
      </c>
      <c r="F15">
        <v>478</v>
      </c>
      <c r="G15">
        <v>478</v>
      </c>
    </row>
    <row r="16" spans="2:7" ht="15.75" thickBot="1">
      <c r="B16" s="4">
        <v>226</v>
      </c>
      <c r="C16">
        <v>226</v>
      </c>
      <c r="D16">
        <v>226</v>
      </c>
      <c r="E16">
        <v>226</v>
      </c>
      <c r="F16">
        <v>226</v>
      </c>
      <c r="G16">
        <v>226</v>
      </c>
    </row>
    <row r="17" spans="2:7" s="2" customFormat="1" ht="15.75" thickBot="1">
      <c r="B17" s="6">
        <v>95</v>
      </c>
      <c r="C17">
        <v>159.38</v>
      </c>
      <c r="D17">
        <v>45.82</v>
      </c>
      <c r="E17">
        <v>115.5</v>
      </c>
      <c r="F17">
        <v>226</v>
      </c>
      <c r="G17">
        <v>197.81</v>
      </c>
    </row>
    <row r="18" spans="2:7" ht="15.75" thickBot="1">
      <c r="B18" s="4">
        <v>5</v>
      </c>
      <c r="C18">
        <v>5</v>
      </c>
      <c r="D18">
        <v>5</v>
      </c>
      <c r="E18">
        <v>5</v>
      </c>
      <c r="F18">
        <v>5</v>
      </c>
      <c r="G18">
        <v>5</v>
      </c>
    </row>
    <row r="19" spans="2:7" ht="15.75" thickBot="1">
      <c r="B19" s="4">
        <v>0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2:7" ht="15.75" thickBot="1">
      <c r="B20" s="4">
        <v>0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2:7" ht="15.75" thickBot="1">
      <c r="B21" s="4">
        <v>0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2:7" ht="15.75" thickBot="1">
      <c r="B22" s="4">
        <v>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2:7" ht="15.75" thickBot="1">
      <c r="B23" s="4">
        <v>0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2:7" ht="15.75" thickBot="1">
      <c r="B24" s="4">
        <v>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2:7" ht="15.75" thickBot="1">
      <c r="B25" s="4">
        <v>144</v>
      </c>
      <c r="C25">
        <v>144</v>
      </c>
      <c r="D25">
        <v>144</v>
      </c>
      <c r="E25">
        <v>144</v>
      </c>
      <c r="F25">
        <v>144</v>
      </c>
      <c r="G25">
        <v>144</v>
      </c>
    </row>
    <row r="26" spans="2:7" ht="15.75" thickBot="1">
      <c r="B26" s="4">
        <v>264</v>
      </c>
      <c r="C26">
        <v>264</v>
      </c>
      <c r="D26">
        <v>264</v>
      </c>
      <c r="E26">
        <v>264</v>
      </c>
      <c r="F26">
        <v>264</v>
      </c>
      <c r="G26">
        <v>264</v>
      </c>
    </row>
    <row r="27" spans="2:7" ht="15.75" thickBot="1">
      <c r="B27" s="4">
        <v>67</v>
      </c>
      <c r="C27">
        <v>67</v>
      </c>
      <c r="D27">
        <v>67</v>
      </c>
      <c r="E27">
        <v>67</v>
      </c>
      <c r="F27">
        <v>67</v>
      </c>
      <c r="G27">
        <v>67</v>
      </c>
    </row>
    <row r="28" spans="2:7" ht="15.75" thickBot="1">
      <c r="B28" s="4">
        <v>98</v>
      </c>
      <c r="C28">
        <v>98</v>
      </c>
      <c r="D28">
        <v>98</v>
      </c>
      <c r="E28">
        <v>98</v>
      </c>
      <c r="F28">
        <v>98</v>
      </c>
      <c r="G28">
        <v>98</v>
      </c>
    </row>
    <row r="29" spans="2:7" ht="15.75" thickBot="1">
      <c r="B29" s="4">
        <v>79</v>
      </c>
      <c r="C29">
        <v>79</v>
      </c>
      <c r="D29">
        <v>79</v>
      </c>
      <c r="E29">
        <v>79</v>
      </c>
      <c r="F29">
        <v>79</v>
      </c>
      <c r="G29">
        <v>79</v>
      </c>
    </row>
    <row r="30" spans="2:7" ht="15.75" thickBot="1">
      <c r="B30" s="4">
        <v>28</v>
      </c>
      <c r="C30">
        <v>28</v>
      </c>
      <c r="D30">
        <v>28</v>
      </c>
      <c r="E30">
        <v>28</v>
      </c>
      <c r="F30">
        <v>28</v>
      </c>
      <c r="G30">
        <v>28</v>
      </c>
    </row>
    <row r="31" spans="2:7" ht="15.75" thickBot="1">
      <c r="B31" s="4">
        <v>7</v>
      </c>
      <c r="C31">
        <v>7</v>
      </c>
      <c r="D31">
        <v>7</v>
      </c>
      <c r="E31">
        <v>7</v>
      </c>
      <c r="F31">
        <v>7</v>
      </c>
      <c r="G31">
        <v>7</v>
      </c>
    </row>
    <row r="32" spans="2:7" s="2" customFormat="1" ht="15.75" thickBot="1">
      <c r="B32" s="6">
        <v>0</v>
      </c>
      <c r="C32">
        <v>59.04</v>
      </c>
      <c r="D32">
        <v>-1.87</v>
      </c>
      <c r="E32">
        <v>3.5</v>
      </c>
      <c r="F32">
        <v>7</v>
      </c>
      <c r="G32">
        <v>197.81</v>
      </c>
    </row>
    <row r="33" spans="2:7" ht="15.75" thickBot="1">
      <c r="B33" s="4">
        <v>0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2:7" ht="15.75" thickBot="1">
      <c r="B34" s="4">
        <v>0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2:7" s="2" customFormat="1" ht="15.75" thickBot="1">
      <c r="B35" s="6">
        <v>65</v>
      </c>
      <c r="C35">
        <v>65</v>
      </c>
      <c r="D35">
        <v>161.57</v>
      </c>
      <c r="E35">
        <v>240.5</v>
      </c>
      <c r="F35">
        <v>0</v>
      </c>
      <c r="G35">
        <v>197.81</v>
      </c>
    </row>
    <row r="36" spans="2:7" ht="15.75" thickBot="1">
      <c r="B36" s="4">
        <v>481</v>
      </c>
      <c r="C36">
        <v>481</v>
      </c>
      <c r="D36">
        <v>481</v>
      </c>
      <c r="E36">
        <v>481</v>
      </c>
      <c r="F36">
        <v>481</v>
      </c>
      <c r="G36">
        <v>481</v>
      </c>
    </row>
    <row r="37" spans="2:7" ht="15.75" thickBot="1">
      <c r="B37" s="4">
        <v>461</v>
      </c>
      <c r="C37">
        <v>461</v>
      </c>
      <c r="D37">
        <v>461</v>
      </c>
      <c r="E37">
        <v>461</v>
      </c>
      <c r="F37">
        <v>461</v>
      </c>
      <c r="G37">
        <v>461</v>
      </c>
    </row>
    <row r="38" spans="2:7" ht="15.75" thickBot="1">
      <c r="B38" s="4">
        <v>563</v>
      </c>
      <c r="C38">
        <v>563</v>
      </c>
      <c r="D38">
        <v>563</v>
      </c>
      <c r="E38">
        <v>563</v>
      </c>
      <c r="F38">
        <v>563</v>
      </c>
      <c r="G38">
        <v>563</v>
      </c>
    </row>
    <row r="39" spans="2:7" s="2" customFormat="1" ht="15.75" thickBot="1">
      <c r="B39" s="6">
        <v>581</v>
      </c>
      <c r="C39">
        <v>361.46</v>
      </c>
      <c r="D39">
        <v>412.37</v>
      </c>
      <c r="E39">
        <v>439</v>
      </c>
      <c r="F39">
        <v>563</v>
      </c>
      <c r="G39">
        <v>197.81</v>
      </c>
    </row>
    <row r="40" spans="2:7" s="2" customFormat="1" ht="15.75" thickBot="1">
      <c r="B40" s="6">
        <v>374</v>
      </c>
      <c r="C40">
        <v>256.60000000000002</v>
      </c>
      <c r="D40">
        <v>270.26</v>
      </c>
      <c r="E40">
        <v>315</v>
      </c>
      <c r="F40">
        <v>563</v>
      </c>
      <c r="G40">
        <v>197.81</v>
      </c>
    </row>
    <row r="41" spans="2:7" ht="15.75" thickBot="1">
      <c r="B41" s="4">
        <v>191</v>
      </c>
      <c r="C41">
        <v>191</v>
      </c>
      <c r="D41">
        <v>191</v>
      </c>
      <c r="E41">
        <v>191</v>
      </c>
      <c r="F41">
        <v>191</v>
      </c>
      <c r="G41">
        <v>191</v>
      </c>
    </row>
    <row r="42" spans="2:7" ht="15.75" thickBot="1">
      <c r="B42" s="4">
        <v>164</v>
      </c>
      <c r="C42">
        <v>164</v>
      </c>
      <c r="D42">
        <v>164</v>
      </c>
      <c r="E42">
        <v>164</v>
      </c>
      <c r="F42">
        <v>164</v>
      </c>
      <c r="G42">
        <v>164</v>
      </c>
    </row>
    <row r="43" spans="2:7" ht="15.75" thickBot="1">
      <c r="B43" s="4">
        <v>35</v>
      </c>
      <c r="C43">
        <v>35</v>
      </c>
      <c r="D43">
        <v>35</v>
      </c>
      <c r="E43">
        <v>35</v>
      </c>
      <c r="F43">
        <v>35</v>
      </c>
      <c r="G43">
        <v>35</v>
      </c>
    </row>
    <row r="44" spans="2:7" ht="15.75" thickBot="1">
      <c r="B44" s="4">
        <v>20</v>
      </c>
      <c r="C44">
        <v>20</v>
      </c>
      <c r="D44">
        <v>20</v>
      </c>
      <c r="E44">
        <v>20</v>
      </c>
      <c r="F44">
        <v>20</v>
      </c>
      <c r="G44">
        <v>20</v>
      </c>
    </row>
    <row r="45" spans="2:7" ht="15.75" thickBot="1">
      <c r="B45" s="4">
        <v>11</v>
      </c>
      <c r="C45">
        <v>11</v>
      </c>
      <c r="D45">
        <v>11</v>
      </c>
      <c r="E45">
        <v>11</v>
      </c>
      <c r="F45">
        <v>11</v>
      </c>
      <c r="G45">
        <v>11</v>
      </c>
    </row>
    <row r="46" spans="2:7" ht="15.75" thickBot="1">
      <c r="B46" s="4">
        <v>107</v>
      </c>
      <c r="C46">
        <v>107</v>
      </c>
      <c r="D46">
        <v>107</v>
      </c>
      <c r="E46">
        <v>107</v>
      </c>
      <c r="F46">
        <v>107</v>
      </c>
      <c r="G46">
        <v>107</v>
      </c>
    </row>
    <row r="47" spans="2:7" ht="15.75" thickBot="1">
      <c r="B47" s="4">
        <v>76</v>
      </c>
      <c r="C47">
        <v>76</v>
      </c>
      <c r="D47">
        <v>76</v>
      </c>
      <c r="E47">
        <v>76</v>
      </c>
      <c r="F47">
        <v>76</v>
      </c>
      <c r="G47">
        <v>76</v>
      </c>
    </row>
    <row r="48" spans="2:7" ht="15.75" thickBot="1">
      <c r="B48" s="4">
        <v>244</v>
      </c>
      <c r="C48">
        <v>244</v>
      </c>
      <c r="D48">
        <v>244</v>
      </c>
      <c r="E48">
        <v>244</v>
      </c>
      <c r="F48">
        <v>244</v>
      </c>
      <c r="G48">
        <v>244</v>
      </c>
    </row>
    <row r="49" spans="2:7" ht="15.75" thickBot="1">
      <c r="B49" s="4">
        <v>495</v>
      </c>
      <c r="C49">
        <v>495</v>
      </c>
      <c r="D49">
        <v>495</v>
      </c>
      <c r="E49">
        <v>495</v>
      </c>
      <c r="F49">
        <v>495</v>
      </c>
      <c r="G49">
        <v>495</v>
      </c>
    </row>
    <row r="50" spans="2:7" ht="15.75" thickBot="1">
      <c r="B50" s="4">
        <v>462</v>
      </c>
      <c r="C50">
        <v>462</v>
      </c>
      <c r="D50">
        <v>462</v>
      </c>
      <c r="E50">
        <v>462</v>
      </c>
      <c r="F50">
        <v>462</v>
      </c>
      <c r="G50">
        <v>462</v>
      </c>
    </row>
    <row r="51" spans="2:7" ht="15.75" thickBot="1">
      <c r="B51" s="4">
        <v>366</v>
      </c>
      <c r="C51">
        <v>366</v>
      </c>
      <c r="D51">
        <v>366</v>
      </c>
      <c r="E51">
        <v>366</v>
      </c>
      <c r="F51">
        <v>366</v>
      </c>
      <c r="G51">
        <v>366</v>
      </c>
    </row>
    <row r="52" spans="2:7" ht="15.75" thickBot="1">
      <c r="B52" s="4">
        <v>368</v>
      </c>
      <c r="C52">
        <v>368</v>
      </c>
      <c r="D52">
        <v>368</v>
      </c>
      <c r="E52">
        <v>368</v>
      </c>
      <c r="F52">
        <v>368</v>
      </c>
      <c r="G52">
        <v>368</v>
      </c>
    </row>
    <row r="53" spans="2:7" ht="15.75" thickBot="1">
      <c r="B53" s="4">
        <v>46</v>
      </c>
      <c r="C53">
        <v>46</v>
      </c>
      <c r="D53">
        <v>46</v>
      </c>
      <c r="E53">
        <v>46</v>
      </c>
      <c r="F53">
        <v>46</v>
      </c>
      <c r="G53">
        <v>46</v>
      </c>
    </row>
    <row r="54" spans="2:7" ht="15.75" thickBot="1">
      <c r="B54" s="4">
        <v>101</v>
      </c>
      <c r="C54">
        <v>101</v>
      </c>
      <c r="D54">
        <v>101</v>
      </c>
      <c r="E54">
        <v>101</v>
      </c>
      <c r="F54">
        <v>101</v>
      </c>
      <c r="G54">
        <v>101</v>
      </c>
    </row>
    <row r="55" spans="2:7" ht="15.75" thickBot="1">
      <c r="B55" s="4">
        <v>46</v>
      </c>
      <c r="C55">
        <v>46</v>
      </c>
      <c r="D55">
        <v>46</v>
      </c>
      <c r="E55">
        <v>46</v>
      </c>
      <c r="F55">
        <v>46</v>
      </c>
      <c r="G55">
        <v>46</v>
      </c>
    </row>
    <row r="56" spans="2:7" ht="15.75" thickBot="1">
      <c r="B56" s="4">
        <v>8</v>
      </c>
      <c r="C56">
        <v>8</v>
      </c>
      <c r="D56">
        <v>8</v>
      </c>
      <c r="E56">
        <v>8</v>
      </c>
      <c r="F56">
        <v>8</v>
      </c>
      <c r="G56">
        <v>8</v>
      </c>
    </row>
    <row r="57" spans="2:7" ht="15.75" thickBot="1">
      <c r="B57" s="4">
        <v>0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2:7" s="2" customFormat="1" ht="15.75" thickBot="1">
      <c r="B58" s="6">
        <v>0</v>
      </c>
      <c r="C58">
        <v>46.87</v>
      </c>
      <c r="D58">
        <v>12.83</v>
      </c>
      <c r="E58">
        <v>75</v>
      </c>
      <c r="F58">
        <v>0</v>
      </c>
      <c r="G58">
        <v>197.81</v>
      </c>
    </row>
    <row r="59" spans="2:7" s="2" customFormat="1" ht="15.75" thickBot="1">
      <c r="B59" s="6">
        <v>31</v>
      </c>
      <c r="C59">
        <v>44.64</v>
      </c>
      <c r="D59">
        <v>43.97</v>
      </c>
      <c r="E59">
        <v>150</v>
      </c>
      <c r="F59">
        <v>0</v>
      </c>
      <c r="G59">
        <v>197.81</v>
      </c>
    </row>
    <row r="60" spans="2:7" ht="15.75" thickBot="1">
      <c r="B60" s="4">
        <v>225</v>
      </c>
      <c r="C60">
        <v>225</v>
      </c>
      <c r="D60">
        <v>225</v>
      </c>
      <c r="E60">
        <v>225</v>
      </c>
      <c r="F60">
        <v>225</v>
      </c>
      <c r="G60">
        <v>225</v>
      </c>
    </row>
    <row r="61" spans="2:7" ht="15.75" thickBot="1">
      <c r="B61" s="4">
        <v>99</v>
      </c>
      <c r="C61">
        <v>99</v>
      </c>
      <c r="D61">
        <v>99</v>
      </c>
      <c r="E61">
        <v>99</v>
      </c>
      <c r="F61">
        <v>99</v>
      </c>
      <c r="G61">
        <v>99</v>
      </c>
    </row>
    <row r="62" spans="2:7" ht="15.75" thickBot="1">
      <c r="B62" s="4">
        <v>745</v>
      </c>
      <c r="C62">
        <v>745</v>
      </c>
      <c r="D62">
        <v>745</v>
      </c>
      <c r="E62">
        <v>745</v>
      </c>
      <c r="F62">
        <v>745</v>
      </c>
      <c r="G62">
        <v>745</v>
      </c>
    </row>
    <row r="63" spans="2:7" ht="15.75" thickBot="1">
      <c r="B63" s="4">
        <v>325</v>
      </c>
      <c r="C63">
        <v>325</v>
      </c>
      <c r="D63">
        <v>325</v>
      </c>
      <c r="E63">
        <v>325</v>
      </c>
      <c r="F63">
        <v>325</v>
      </c>
      <c r="G63">
        <v>325</v>
      </c>
    </row>
    <row r="64" spans="2:7" ht="15.75" thickBot="1">
      <c r="B64" s="4">
        <v>217</v>
      </c>
      <c r="C64">
        <v>217</v>
      </c>
      <c r="D64">
        <v>217</v>
      </c>
      <c r="E64">
        <v>217</v>
      </c>
      <c r="F64">
        <v>217</v>
      </c>
      <c r="G64">
        <v>217</v>
      </c>
    </row>
    <row r="65" spans="2:7" ht="15.75" thickBot="1">
      <c r="B65" s="4">
        <v>17</v>
      </c>
      <c r="C65">
        <v>17</v>
      </c>
      <c r="D65">
        <v>17</v>
      </c>
      <c r="E65">
        <v>17</v>
      </c>
      <c r="F65">
        <v>17</v>
      </c>
      <c r="G65">
        <v>17</v>
      </c>
    </row>
    <row r="66" spans="2:7" ht="15.75" thickBot="1">
      <c r="B66" s="4">
        <v>45</v>
      </c>
      <c r="C66">
        <v>45</v>
      </c>
      <c r="D66">
        <v>45</v>
      </c>
      <c r="E66">
        <v>45</v>
      </c>
      <c r="F66">
        <v>45</v>
      </c>
      <c r="G66">
        <v>45</v>
      </c>
    </row>
    <row r="67" spans="2:7" ht="15.75" thickBot="1">
      <c r="B67" s="4">
        <v>29</v>
      </c>
      <c r="C67">
        <v>29</v>
      </c>
      <c r="D67">
        <v>29</v>
      </c>
      <c r="E67">
        <v>29</v>
      </c>
      <c r="F67">
        <v>29</v>
      </c>
      <c r="G67">
        <v>29</v>
      </c>
    </row>
    <row r="68" spans="2:7" s="2" customFormat="1" ht="15.75" thickBot="1">
      <c r="B68" s="6">
        <v>13</v>
      </c>
      <c r="C68">
        <v>39.18</v>
      </c>
      <c r="D68">
        <v>6.76</v>
      </c>
      <c r="E68">
        <v>14.5</v>
      </c>
      <c r="F68">
        <v>29</v>
      </c>
      <c r="G68">
        <v>197.81</v>
      </c>
    </row>
    <row r="69" spans="2:7" ht="15.75" thickBot="1">
      <c r="B69" s="4">
        <v>0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2:7" ht="15.75" thickBot="1">
      <c r="B70" s="4">
        <v>0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2:7" ht="15.75" thickBot="1">
      <c r="B71" s="4">
        <v>93</v>
      </c>
      <c r="C71">
        <v>93</v>
      </c>
      <c r="D71">
        <v>93</v>
      </c>
      <c r="E71">
        <v>93</v>
      </c>
      <c r="F71">
        <v>93</v>
      </c>
      <c r="G71">
        <v>93</v>
      </c>
    </row>
    <row r="72" spans="2:7" ht="15.75" thickBot="1">
      <c r="B72" s="4">
        <v>237</v>
      </c>
      <c r="C72">
        <v>237</v>
      </c>
      <c r="D72">
        <v>237</v>
      </c>
      <c r="E72">
        <v>237</v>
      </c>
      <c r="F72">
        <v>237</v>
      </c>
      <c r="G72">
        <v>237</v>
      </c>
    </row>
    <row r="73" spans="2:7" s="2" customFormat="1" ht="15.75" thickBot="1">
      <c r="B73" s="6">
        <v>192</v>
      </c>
      <c r="C73">
        <v>236.27</v>
      </c>
      <c r="D73">
        <v>415.61</v>
      </c>
      <c r="E73">
        <v>289</v>
      </c>
      <c r="F73">
        <v>237</v>
      </c>
      <c r="G73">
        <v>197.81</v>
      </c>
    </row>
    <row r="74" spans="2:7" s="2" customFormat="1" ht="15.75" thickBot="1">
      <c r="B74" s="6">
        <v>1146</v>
      </c>
      <c r="C74">
        <v>475.04</v>
      </c>
      <c r="D74">
        <v>628.72</v>
      </c>
      <c r="E74">
        <v>341</v>
      </c>
      <c r="F74">
        <v>237</v>
      </c>
      <c r="G74">
        <v>197.81</v>
      </c>
    </row>
    <row r="75" spans="2:7" ht="15.75" thickBot="1">
      <c r="B75" s="4">
        <v>393</v>
      </c>
      <c r="C75">
        <v>393</v>
      </c>
      <c r="D75">
        <v>393</v>
      </c>
      <c r="E75">
        <v>393</v>
      </c>
      <c r="F75">
        <v>393</v>
      </c>
      <c r="G75">
        <v>393</v>
      </c>
    </row>
    <row r="76" spans="2:7" ht="15.75" thickBot="1">
      <c r="B76" s="4">
        <v>68</v>
      </c>
      <c r="C76">
        <v>68</v>
      </c>
      <c r="D76">
        <v>68</v>
      </c>
      <c r="E76">
        <v>68</v>
      </c>
      <c r="F76">
        <v>68</v>
      </c>
      <c r="G76">
        <v>68</v>
      </c>
    </row>
    <row r="77" spans="2:7" ht="15.75" thickBot="1">
      <c r="B77" s="4">
        <v>0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2:7" s="2" customFormat="1" ht="15.75" thickBot="1">
      <c r="B78" s="6">
        <v>70</v>
      </c>
      <c r="C78">
        <v>70</v>
      </c>
      <c r="D78">
        <v>34.200000000000003</v>
      </c>
      <c r="E78">
        <v>0</v>
      </c>
      <c r="F78">
        <v>0</v>
      </c>
      <c r="G78">
        <v>197.81</v>
      </c>
    </row>
    <row r="79" spans="2:7" ht="15.75" thickBot="1">
      <c r="B79" s="4">
        <v>0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2:7" ht="15.75" thickBot="1">
      <c r="B80" s="4">
        <v>0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2:7" ht="15.75" thickBot="1">
      <c r="B81" s="4">
        <v>0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2:7" ht="15.75" thickBot="1">
      <c r="B82" s="4">
        <v>0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2:7" ht="15.75" thickBot="1">
      <c r="B83" s="4">
        <v>29</v>
      </c>
      <c r="C83">
        <v>29</v>
      </c>
      <c r="D83">
        <v>29</v>
      </c>
      <c r="E83">
        <v>29</v>
      </c>
      <c r="F83">
        <v>29</v>
      </c>
      <c r="G83">
        <v>29</v>
      </c>
    </row>
    <row r="84" spans="2:7" ht="15.75" thickBot="1">
      <c r="B84" s="4">
        <v>149</v>
      </c>
      <c r="C84">
        <v>149</v>
      </c>
      <c r="D84">
        <v>149</v>
      </c>
      <c r="E84">
        <v>149</v>
      </c>
      <c r="F84">
        <v>149</v>
      </c>
      <c r="G84">
        <v>149</v>
      </c>
    </row>
    <row r="85" spans="2:7" s="2" customFormat="1" ht="15.75" thickBot="1">
      <c r="B85" s="6">
        <v>1278</v>
      </c>
      <c r="C85">
        <v>283.08999999999997</v>
      </c>
      <c r="D85">
        <v>228.21</v>
      </c>
      <c r="E85">
        <v>274</v>
      </c>
      <c r="F85">
        <v>149</v>
      </c>
      <c r="G85">
        <v>197.81</v>
      </c>
    </row>
    <row r="86" spans="2:7" ht="15.75" thickBot="1">
      <c r="B86" s="4">
        <v>399</v>
      </c>
      <c r="C86">
        <v>399</v>
      </c>
      <c r="D86">
        <v>399</v>
      </c>
      <c r="E86">
        <v>399</v>
      </c>
      <c r="F86">
        <v>399</v>
      </c>
      <c r="G86">
        <v>399</v>
      </c>
    </row>
    <row r="87" spans="2:7" ht="15.75" thickBot="1">
      <c r="B87" s="4">
        <v>701</v>
      </c>
      <c r="C87">
        <v>701</v>
      </c>
      <c r="D87">
        <v>701</v>
      </c>
      <c r="E87">
        <v>701</v>
      </c>
      <c r="F87">
        <v>701</v>
      </c>
      <c r="G87">
        <v>701</v>
      </c>
    </row>
    <row r="88" spans="2:7" ht="15.75" thickBot="1">
      <c r="B88" s="4">
        <v>413</v>
      </c>
      <c r="C88">
        <v>413</v>
      </c>
      <c r="D88">
        <v>413</v>
      </c>
      <c r="E88">
        <v>413</v>
      </c>
      <c r="F88">
        <v>413</v>
      </c>
      <c r="G88">
        <v>413</v>
      </c>
    </row>
    <row r="89" spans="2:7" ht="15.75" thickBot="1">
      <c r="B89" s="4">
        <v>36</v>
      </c>
      <c r="C89">
        <v>36</v>
      </c>
      <c r="D89">
        <v>36</v>
      </c>
      <c r="E89">
        <v>36</v>
      </c>
      <c r="F89">
        <v>36</v>
      </c>
      <c r="G89">
        <v>36</v>
      </c>
    </row>
    <row r="90" spans="2:7" ht="15.75" thickBot="1">
      <c r="B90" s="4">
        <v>34</v>
      </c>
      <c r="C90">
        <v>34</v>
      </c>
      <c r="D90">
        <v>34</v>
      </c>
      <c r="E90">
        <v>34</v>
      </c>
      <c r="F90">
        <v>34</v>
      </c>
      <c r="G90">
        <v>34</v>
      </c>
    </row>
    <row r="91" spans="2:7" ht="15.75" thickBot="1">
      <c r="B91" s="4">
        <v>5</v>
      </c>
      <c r="C91">
        <v>5</v>
      </c>
      <c r="D91">
        <v>5</v>
      </c>
      <c r="E91">
        <v>5</v>
      </c>
      <c r="F91">
        <v>5</v>
      </c>
      <c r="G91">
        <v>5</v>
      </c>
    </row>
    <row r="92" spans="2:7" ht="15.75" thickBot="1">
      <c r="B92" s="4">
        <v>7</v>
      </c>
      <c r="C92">
        <v>7</v>
      </c>
      <c r="D92">
        <v>7</v>
      </c>
      <c r="E92">
        <v>7</v>
      </c>
      <c r="F92">
        <v>7</v>
      </c>
      <c r="G92">
        <v>7</v>
      </c>
    </row>
    <row r="93" spans="2:7" ht="15.75" thickBot="1">
      <c r="B93" s="4">
        <v>18</v>
      </c>
      <c r="C93">
        <v>18</v>
      </c>
      <c r="D93">
        <v>18</v>
      </c>
      <c r="E93">
        <v>18</v>
      </c>
      <c r="F93">
        <v>18</v>
      </c>
      <c r="G93">
        <v>18</v>
      </c>
    </row>
    <row r="94" spans="2:7" ht="15.75" thickBot="1">
      <c r="B94" s="4">
        <v>27</v>
      </c>
      <c r="C94">
        <v>27</v>
      </c>
      <c r="D94">
        <v>27</v>
      </c>
      <c r="E94">
        <v>27</v>
      </c>
      <c r="F94">
        <v>27</v>
      </c>
      <c r="G94">
        <v>27</v>
      </c>
    </row>
    <row r="95" spans="2:7" ht="15.75" thickBot="1">
      <c r="B95" s="4">
        <v>19</v>
      </c>
      <c r="C95">
        <v>19</v>
      </c>
      <c r="D95">
        <v>19</v>
      </c>
      <c r="E95">
        <v>19</v>
      </c>
      <c r="F95">
        <v>19</v>
      </c>
      <c r="G95">
        <v>19</v>
      </c>
    </row>
    <row r="96" spans="2:7" ht="15.75" thickBot="1">
      <c r="B96" s="4">
        <v>325</v>
      </c>
      <c r="C96">
        <v>325</v>
      </c>
      <c r="D96">
        <v>325</v>
      </c>
      <c r="E96">
        <v>325</v>
      </c>
      <c r="F96">
        <v>325</v>
      </c>
      <c r="G96">
        <v>325</v>
      </c>
    </row>
    <row r="97" spans="2:7" ht="15.75" thickBot="1">
      <c r="B97" s="4">
        <v>349</v>
      </c>
      <c r="C97">
        <v>349</v>
      </c>
      <c r="D97">
        <v>349</v>
      </c>
      <c r="E97">
        <v>349</v>
      </c>
      <c r="F97">
        <v>349</v>
      </c>
      <c r="G97">
        <v>349</v>
      </c>
    </row>
    <row r="98" spans="2:7" ht="15.75" thickBot="1">
      <c r="B98" s="4">
        <v>736</v>
      </c>
      <c r="C98">
        <v>736</v>
      </c>
      <c r="D98">
        <v>736</v>
      </c>
      <c r="E98">
        <v>736</v>
      </c>
      <c r="F98">
        <v>736</v>
      </c>
      <c r="G98">
        <v>736</v>
      </c>
    </row>
    <row r="99" spans="2:7" ht="15.75" thickBot="1">
      <c r="B99" s="4">
        <v>685</v>
      </c>
      <c r="C99">
        <v>685</v>
      </c>
      <c r="D99">
        <v>685</v>
      </c>
      <c r="E99">
        <v>685</v>
      </c>
      <c r="F99">
        <v>685</v>
      </c>
      <c r="G99">
        <v>685</v>
      </c>
    </row>
    <row r="100" spans="2:7" ht="15.75" thickBot="1">
      <c r="B100" s="4">
        <v>104</v>
      </c>
      <c r="C100">
        <v>104</v>
      </c>
      <c r="D100">
        <v>104</v>
      </c>
      <c r="E100">
        <v>104</v>
      </c>
      <c r="F100">
        <v>104</v>
      </c>
      <c r="G100">
        <v>104</v>
      </c>
    </row>
    <row r="101" spans="2:7" ht="15.75" thickBot="1">
      <c r="B101" s="4">
        <v>288</v>
      </c>
      <c r="C101">
        <v>288</v>
      </c>
      <c r="D101">
        <v>288</v>
      </c>
      <c r="E101">
        <v>288</v>
      </c>
      <c r="F101">
        <v>288</v>
      </c>
      <c r="G101">
        <v>288</v>
      </c>
    </row>
    <row r="102" spans="2:7" ht="15.75" thickBot="1">
      <c r="B102" s="4">
        <v>73</v>
      </c>
      <c r="C102">
        <v>73</v>
      </c>
      <c r="D102">
        <v>73</v>
      </c>
      <c r="E102">
        <v>73</v>
      </c>
      <c r="F102">
        <v>73</v>
      </c>
      <c r="G102">
        <v>73</v>
      </c>
    </row>
    <row r="103" spans="2:7" ht="15.75" thickBot="1">
      <c r="B103" s="4">
        <v>10</v>
      </c>
      <c r="C103">
        <v>10</v>
      </c>
      <c r="D103">
        <v>10</v>
      </c>
      <c r="E103">
        <v>10</v>
      </c>
      <c r="F103">
        <v>10</v>
      </c>
      <c r="G103">
        <v>10</v>
      </c>
    </row>
    <row r="104" spans="2:7" ht="15.75" thickBot="1">
      <c r="B104" s="4">
        <v>29</v>
      </c>
      <c r="C104">
        <v>29</v>
      </c>
      <c r="D104">
        <v>29</v>
      </c>
      <c r="E104">
        <v>29</v>
      </c>
      <c r="F104">
        <v>29</v>
      </c>
      <c r="G104">
        <v>29</v>
      </c>
    </row>
    <row r="105" spans="2:7" ht="15.75" thickBot="1">
      <c r="B105" s="4">
        <v>25</v>
      </c>
      <c r="C105">
        <v>25</v>
      </c>
      <c r="D105">
        <v>25</v>
      </c>
      <c r="E105">
        <v>25</v>
      </c>
      <c r="F105">
        <v>25</v>
      </c>
      <c r="G105">
        <v>25</v>
      </c>
    </row>
    <row r="106" spans="2:7" ht="15.75" thickBot="1">
      <c r="B106" s="4">
        <v>11</v>
      </c>
      <c r="C106">
        <v>11</v>
      </c>
      <c r="D106">
        <v>11</v>
      </c>
      <c r="E106">
        <v>11</v>
      </c>
      <c r="F106">
        <v>11</v>
      </c>
      <c r="G106">
        <v>11</v>
      </c>
    </row>
    <row r="107" spans="2:7" ht="15.75" thickBot="1">
      <c r="B107" s="4">
        <v>102</v>
      </c>
      <c r="C107">
        <v>102</v>
      </c>
      <c r="D107">
        <v>102</v>
      </c>
      <c r="E107">
        <v>102</v>
      </c>
      <c r="F107">
        <v>102</v>
      </c>
      <c r="G107">
        <v>102</v>
      </c>
    </row>
    <row r="108" spans="2:7" ht="15.75" thickBot="1">
      <c r="B108" s="4">
        <v>188</v>
      </c>
      <c r="C108">
        <v>188</v>
      </c>
      <c r="D108">
        <v>188</v>
      </c>
      <c r="E108">
        <v>188</v>
      </c>
      <c r="F108">
        <v>188</v>
      </c>
      <c r="G108">
        <v>188</v>
      </c>
    </row>
    <row r="109" spans="2:7" ht="15.75" thickBot="1">
      <c r="B109" s="4">
        <v>262</v>
      </c>
      <c r="C109">
        <v>262</v>
      </c>
      <c r="D109">
        <v>262</v>
      </c>
      <c r="E109">
        <v>262</v>
      </c>
      <c r="F109">
        <v>262</v>
      </c>
      <c r="G109">
        <v>262</v>
      </c>
    </row>
    <row r="110" spans="2:7" ht="15.75" thickBot="1">
      <c r="B110" s="4">
        <v>608</v>
      </c>
      <c r="C110">
        <v>608</v>
      </c>
      <c r="D110">
        <v>608</v>
      </c>
      <c r="E110">
        <v>608</v>
      </c>
      <c r="F110">
        <v>608</v>
      </c>
      <c r="G110">
        <v>608</v>
      </c>
    </row>
    <row r="111" spans="2:7" ht="15.75" thickBot="1">
      <c r="B111" s="4">
        <v>339</v>
      </c>
      <c r="C111">
        <v>339</v>
      </c>
      <c r="D111">
        <v>339</v>
      </c>
      <c r="E111">
        <v>339</v>
      </c>
      <c r="F111">
        <v>339</v>
      </c>
      <c r="G111">
        <v>339</v>
      </c>
    </row>
    <row r="112" spans="2:7" s="2" customFormat="1" ht="15.75" thickBot="1">
      <c r="B112" s="6">
        <v>221</v>
      </c>
      <c r="C112">
        <v>210.24</v>
      </c>
      <c r="D112">
        <v>234.43</v>
      </c>
      <c r="E112">
        <v>212.5</v>
      </c>
      <c r="F112">
        <v>339</v>
      </c>
      <c r="G112">
        <v>197.81</v>
      </c>
    </row>
    <row r="113" spans="2:7" ht="15.75" thickBot="1">
      <c r="B113" s="4">
        <v>86</v>
      </c>
      <c r="C113">
        <v>86</v>
      </c>
      <c r="D113">
        <v>86</v>
      </c>
      <c r="E113">
        <v>86</v>
      </c>
      <c r="F113">
        <v>86</v>
      </c>
      <c r="G113">
        <v>86</v>
      </c>
    </row>
    <row r="114" spans="2:7" ht="15.75" thickBot="1">
      <c r="B114" s="4">
        <v>214</v>
      </c>
      <c r="C114">
        <v>214</v>
      </c>
      <c r="D114">
        <v>214</v>
      </c>
      <c r="E114">
        <v>214</v>
      </c>
      <c r="F114">
        <v>214</v>
      </c>
      <c r="G114">
        <v>214</v>
      </c>
    </row>
    <row r="115" spans="2:7" ht="15.75" thickBot="1">
      <c r="B115" s="4">
        <v>0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2:7" ht="15.75" thickBot="1">
      <c r="B116" s="4">
        <v>0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2:7" s="2" customFormat="1" ht="15.75" thickBot="1">
      <c r="B117" s="6">
        <v>0</v>
      </c>
      <c r="C117">
        <v>79.28</v>
      </c>
      <c r="D117">
        <v>0.39</v>
      </c>
      <c r="E117">
        <v>0</v>
      </c>
      <c r="F117">
        <v>0</v>
      </c>
      <c r="G117">
        <v>197.81</v>
      </c>
    </row>
    <row r="118" spans="2:7" ht="15.75" thickBot="1">
      <c r="B118" s="4">
        <v>0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2:7" ht="15.75" thickBot="1">
      <c r="B119" s="4">
        <v>83</v>
      </c>
      <c r="C119">
        <v>83</v>
      </c>
      <c r="D119">
        <v>83</v>
      </c>
      <c r="E119">
        <v>83</v>
      </c>
      <c r="F119">
        <v>83</v>
      </c>
      <c r="G119">
        <v>83</v>
      </c>
    </row>
    <row r="120" spans="2:7" s="2" customFormat="1" ht="15.75" thickBot="1">
      <c r="B120" s="6">
        <v>188</v>
      </c>
      <c r="C120">
        <v>295.27</v>
      </c>
      <c r="D120">
        <v>413.57</v>
      </c>
      <c r="E120">
        <v>396.5</v>
      </c>
      <c r="F120">
        <v>83</v>
      </c>
      <c r="G120">
        <v>197.81</v>
      </c>
    </row>
    <row r="121" spans="2:7" ht="15.75" thickBot="1">
      <c r="B121" s="4">
        <v>710</v>
      </c>
      <c r="C121">
        <v>710</v>
      </c>
      <c r="D121">
        <v>710</v>
      </c>
      <c r="E121">
        <v>710</v>
      </c>
      <c r="F121">
        <v>710</v>
      </c>
      <c r="G121">
        <v>710</v>
      </c>
    </row>
    <row r="122" spans="2:7" s="2" customFormat="1" ht="15.75" thickBot="1">
      <c r="B122" s="6">
        <v>885</v>
      </c>
      <c r="C122">
        <v>885</v>
      </c>
      <c r="D122">
        <v>953.89</v>
      </c>
      <c r="E122">
        <v>582.5</v>
      </c>
      <c r="F122">
        <v>710</v>
      </c>
      <c r="G122">
        <v>197.81</v>
      </c>
    </row>
    <row r="123" spans="2:7" s="2" customFormat="1" ht="15.75" thickBot="1">
      <c r="B123" s="6">
        <v>387</v>
      </c>
      <c r="C123">
        <v>387</v>
      </c>
      <c r="D123">
        <v>639.99</v>
      </c>
      <c r="E123">
        <v>455</v>
      </c>
      <c r="F123">
        <v>710</v>
      </c>
      <c r="G123">
        <v>197.81</v>
      </c>
    </row>
    <row r="124" spans="2:7" s="2" customFormat="1" ht="15.75" thickBot="1">
      <c r="B124" s="6">
        <v>178</v>
      </c>
      <c r="C124">
        <v>317.23</v>
      </c>
      <c r="D124">
        <v>438.5</v>
      </c>
      <c r="E124">
        <v>327.5</v>
      </c>
      <c r="F124">
        <v>710</v>
      </c>
      <c r="G124">
        <v>197.81</v>
      </c>
    </row>
    <row r="125" spans="2:7" ht="15.75" thickBot="1">
      <c r="B125" s="4">
        <v>200</v>
      </c>
      <c r="C125">
        <v>200</v>
      </c>
      <c r="D125">
        <v>200</v>
      </c>
      <c r="E125">
        <v>200</v>
      </c>
      <c r="F125">
        <v>200</v>
      </c>
      <c r="G125">
        <v>200</v>
      </c>
    </row>
    <row r="126" spans="2:7" ht="15.75" thickBot="1">
      <c r="B126" s="4">
        <v>2</v>
      </c>
      <c r="C126">
        <v>2</v>
      </c>
      <c r="D126">
        <v>2</v>
      </c>
      <c r="E126">
        <v>2</v>
      </c>
      <c r="F126">
        <v>2</v>
      </c>
      <c r="G126">
        <v>2</v>
      </c>
    </row>
    <row r="127" spans="2:7" ht="15.75" thickBot="1">
      <c r="B127" s="4">
        <v>0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2:7" ht="15.75" thickBot="1">
      <c r="B128" s="4">
        <v>0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2:7" ht="15.75" thickBot="1">
      <c r="B129" s="4">
        <v>0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2:7" ht="15.75" thickBot="1">
      <c r="B130" s="4">
        <v>0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2:7" ht="15.75" thickBot="1">
      <c r="B131" s="4">
        <v>0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2:7" s="2" customFormat="1" ht="15.75" thickBot="1">
      <c r="B132" s="6">
        <v>133</v>
      </c>
      <c r="C132">
        <v>90.33</v>
      </c>
      <c r="D132">
        <v>137.38999999999999</v>
      </c>
      <c r="E132">
        <v>126.5</v>
      </c>
      <c r="F132">
        <v>0</v>
      </c>
      <c r="G132">
        <v>197.81</v>
      </c>
    </row>
    <row r="133" spans="2:7" ht="15.75" thickBot="1">
      <c r="B133" s="4">
        <v>253</v>
      </c>
      <c r="C133">
        <v>253</v>
      </c>
      <c r="D133">
        <v>253</v>
      </c>
      <c r="E133">
        <v>253</v>
      </c>
      <c r="F133">
        <v>253</v>
      </c>
      <c r="G133">
        <v>253</v>
      </c>
    </row>
    <row r="134" spans="2:7" ht="15.75" thickBot="1">
      <c r="B134" s="4">
        <v>336</v>
      </c>
      <c r="C134">
        <v>336</v>
      </c>
      <c r="D134">
        <v>336</v>
      </c>
      <c r="E134">
        <v>336</v>
      </c>
      <c r="F134">
        <v>336</v>
      </c>
      <c r="G134">
        <v>336</v>
      </c>
    </row>
    <row r="135" spans="2:7" ht="15.75" thickBot="1">
      <c r="B135" s="4">
        <v>282</v>
      </c>
      <c r="C135">
        <v>282</v>
      </c>
      <c r="D135">
        <v>282</v>
      </c>
      <c r="E135">
        <v>282</v>
      </c>
      <c r="F135">
        <v>282</v>
      </c>
      <c r="G135">
        <v>282</v>
      </c>
    </row>
    <row r="136" spans="2:7" ht="15.75" thickBot="1">
      <c r="B136" s="4">
        <v>248</v>
      </c>
      <c r="C136">
        <v>248</v>
      </c>
      <c r="D136">
        <v>248</v>
      </c>
      <c r="E136">
        <v>248</v>
      </c>
      <c r="F136">
        <v>248</v>
      </c>
      <c r="G136">
        <v>248</v>
      </c>
    </row>
    <row r="137" spans="2:7" ht="15.75" thickBot="1">
      <c r="B137" s="4">
        <v>63</v>
      </c>
      <c r="C137">
        <v>63</v>
      </c>
      <c r="D137">
        <v>63</v>
      </c>
      <c r="E137">
        <v>63</v>
      </c>
      <c r="F137">
        <v>63</v>
      </c>
      <c r="G137">
        <v>63</v>
      </c>
    </row>
    <row r="138" spans="2:7" s="2" customFormat="1" ht="15.75" thickBot="1">
      <c r="B138" s="6">
        <v>11</v>
      </c>
      <c r="C138">
        <v>21.58</v>
      </c>
      <c r="D138">
        <v>36.479999999999997</v>
      </c>
      <c r="E138">
        <v>47.25</v>
      </c>
      <c r="F138">
        <v>63</v>
      </c>
      <c r="G138">
        <v>197.81</v>
      </c>
    </row>
    <row r="139" spans="2:7" s="2" customFormat="1" ht="15.75" thickBot="1">
      <c r="B139" s="6">
        <v>25</v>
      </c>
      <c r="C139">
        <v>25</v>
      </c>
      <c r="D139">
        <v>-9.31</v>
      </c>
      <c r="E139">
        <v>31.5</v>
      </c>
      <c r="F139">
        <v>63</v>
      </c>
      <c r="G139">
        <v>197.81</v>
      </c>
    </row>
    <row r="140" spans="2:7" s="2" customFormat="1" ht="15.75" thickBot="1">
      <c r="B140" s="6">
        <v>11</v>
      </c>
      <c r="C140">
        <v>11</v>
      </c>
      <c r="D140">
        <v>-6.15</v>
      </c>
      <c r="E140">
        <v>15.75</v>
      </c>
      <c r="F140">
        <v>63</v>
      </c>
      <c r="G140">
        <v>197.81</v>
      </c>
    </row>
    <row r="141" spans="2:7" ht="15.75" thickBot="1">
      <c r="B141" s="4">
        <v>0</v>
      </c>
      <c r="C141">
        <v>0</v>
      </c>
      <c r="D141">
        <v>0</v>
      </c>
      <c r="E141">
        <v>0</v>
      </c>
      <c r="F141">
        <v>0</v>
      </c>
      <c r="G141">
        <v>0</v>
      </c>
    </row>
    <row r="142" spans="2:7" ht="15.75" thickBot="1">
      <c r="B142" s="4">
        <v>15</v>
      </c>
      <c r="C142">
        <v>15</v>
      </c>
      <c r="D142">
        <v>15</v>
      </c>
      <c r="E142">
        <v>15</v>
      </c>
      <c r="F142">
        <v>15</v>
      </c>
      <c r="G142">
        <v>15</v>
      </c>
    </row>
    <row r="143" spans="2:7" ht="15.75" thickBot="1">
      <c r="B143" s="4">
        <v>146</v>
      </c>
      <c r="C143">
        <v>146</v>
      </c>
      <c r="D143">
        <v>146</v>
      </c>
      <c r="E143">
        <v>146</v>
      </c>
      <c r="F143">
        <v>146</v>
      </c>
      <c r="G143">
        <v>146</v>
      </c>
    </row>
    <row r="144" spans="2:7" ht="15.75" thickBot="1">
      <c r="B144" s="4">
        <v>132</v>
      </c>
      <c r="C144">
        <v>132</v>
      </c>
      <c r="D144">
        <v>132</v>
      </c>
      <c r="E144">
        <v>132</v>
      </c>
      <c r="F144">
        <v>132</v>
      </c>
      <c r="G144">
        <v>132</v>
      </c>
    </row>
    <row r="145" spans="2:7" ht="15.75" thickBot="1">
      <c r="B145" s="4">
        <v>170</v>
      </c>
      <c r="C145">
        <v>170</v>
      </c>
      <c r="D145">
        <v>170</v>
      </c>
      <c r="E145">
        <v>170</v>
      </c>
      <c r="F145">
        <v>170</v>
      </c>
      <c r="G145">
        <v>170</v>
      </c>
    </row>
    <row r="146" spans="2:7" ht="15.75" thickBot="1">
      <c r="B146" s="4">
        <v>268</v>
      </c>
      <c r="C146">
        <v>268</v>
      </c>
      <c r="D146">
        <v>268</v>
      </c>
      <c r="E146">
        <v>268</v>
      </c>
      <c r="F146">
        <v>268</v>
      </c>
      <c r="G146">
        <v>268</v>
      </c>
    </row>
    <row r="147" spans="2:7" ht="15.75" thickBot="1">
      <c r="B147" s="4">
        <v>383</v>
      </c>
      <c r="C147">
        <v>383</v>
      </c>
      <c r="D147">
        <v>383</v>
      </c>
      <c r="E147">
        <v>383</v>
      </c>
      <c r="F147">
        <v>383</v>
      </c>
      <c r="G147">
        <v>383</v>
      </c>
    </row>
    <row r="148" spans="2:7" ht="15.75" thickBot="1">
      <c r="B148" s="4">
        <v>316</v>
      </c>
      <c r="C148">
        <v>316</v>
      </c>
      <c r="D148">
        <v>316</v>
      </c>
      <c r="E148">
        <v>316</v>
      </c>
      <c r="F148">
        <v>316</v>
      </c>
      <c r="G148">
        <v>316</v>
      </c>
    </row>
    <row r="149" spans="2:7" ht="15.75" thickBot="1">
      <c r="B149" s="4">
        <v>144</v>
      </c>
      <c r="C149">
        <v>144</v>
      </c>
      <c r="D149">
        <v>144</v>
      </c>
      <c r="E149">
        <v>144</v>
      </c>
      <c r="F149">
        <v>144</v>
      </c>
      <c r="G149">
        <v>144</v>
      </c>
    </row>
    <row r="150" spans="2:7" ht="15.75" thickBot="1">
      <c r="B150" s="4">
        <v>104</v>
      </c>
      <c r="C150">
        <v>104</v>
      </c>
      <c r="D150">
        <v>104</v>
      </c>
      <c r="E150">
        <v>104</v>
      </c>
      <c r="F150">
        <v>104</v>
      </c>
      <c r="G150">
        <v>104</v>
      </c>
    </row>
    <row r="151" spans="2:7" ht="15.75" thickBot="1">
      <c r="B151" s="4">
        <v>0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2:7" ht="15.75" thickBot="1">
      <c r="B152" s="4">
        <v>0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2:7" ht="15.75" thickBot="1">
      <c r="B153" s="4">
        <v>0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2:7" s="2" customFormat="1" ht="15.75" thickBot="1">
      <c r="B154" s="6">
        <v>0</v>
      </c>
      <c r="C154">
        <v>55.21</v>
      </c>
      <c r="D154">
        <v>-4.49</v>
      </c>
      <c r="E154">
        <v>13</v>
      </c>
      <c r="F154">
        <v>0</v>
      </c>
      <c r="G154">
        <v>197.81</v>
      </c>
    </row>
    <row r="155" spans="2:7" ht="15.75" thickBot="1">
      <c r="B155" s="4">
        <v>26</v>
      </c>
      <c r="C155">
        <v>26</v>
      </c>
      <c r="D155">
        <v>26</v>
      </c>
      <c r="E155">
        <v>26</v>
      </c>
      <c r="F155">
        <v>26</v>
      </c>
      <c r="G155">
        <v>26</v>
      </c>
    </row>
    <row r="156" spans="2:7" ht="15.75" thickBot="1">
      <c r="B156" s="4">
        <v>160</v>
      </c>
      <c r="C156">
        <v>160</v>
      </c>
      <c r="D156">
        <v>160</v>
      </c>
      <c r="E156">
        <v>160</v>
      </c>
      <c r="F156">
        <v>160</v>
      </c>
      <c r="G156">
        <v>160</v>
      </c>
    </row>
    <row r="157" spans="2:7" ht="15.75" thickBot="1">
      <c r="B157" s="4">
        <v>821</v>
      </c>
      <c r="C157">
        <v>821</v>
      </c>
      <c r="D157">
        <v>821</v>
      </c>
      <c r="E157">
        <v>821</v>
      </c>
      <c r="F157">
        <v>821</v>
      </c>
      <c r="G157">
        <v>821</v>
      </c>
    </row>
    <row r="158" spans="2:7" s="2" customFormat="1" ht="15.75" thickBot="1">
      <c r="B158" s="6">
        <v>912</v>
      </c>
      <c r="C158">
        <v>912</v>
      </c>
      <c r="D158">
        <v>983.01</v>
      </c>
      <c r="E158">
        <v>745.33</v>
      </c>
      <c r="F158">
        <v>821</v>
      </c>
      <c r="G158">
        <v>197.81</v>
      </c>
    </row>
    <row r="159" spans="2:7" s="2" customFormat="1" ht="15.75" thickBot="1">
      <c r="B159" s="6">
        <v>272</v>
      </c>
      <c r="C159">
        <v>272</v>
      </c>
      <c r="D159">
        <v>756.76</v>
      </c>
      <c r="E159">
        <v>669.67</v>
      </c>
      <c r="F159">
        <v>821</v>
      </c>
      <c r="G159">
        <v>197.81</v>
      </c>
    </row>
    <row r="160" spans="2:7" ht="15.75" thickBot="1">
      <c r="B160" s="4">
        <v>594</v>
      </c>
      <c r="C160">
        <v>594</v>
      </c>
      <c r="D160">
        <v>594</v>
      </c>
      <c r="E160">
        <v>594</v>
      </c>
      <c r="F160">
        <v>594</v>
      </c>
      <c r="G160">
        <v>594</v>
      </c>
    </row>
    <row r="161" spans="2:7" ht="15.75" thickBot="1">
      <c r="B161" s="4">
        <v>84</v>
      </c>
      <c r="C161">
        <v>84</v>
      </c>
      <c r="D161">
        <v>84</v>
      </c>
      <c r="E161">
        <v>84</v>
      </c>
      <c r="F161">
        <v>84</v>
      </c>
      <c r="G161">
        <v>84</v>
      </c>
    </row>
    <row r="162" spans="2:7" ht="15.75" thickBot="1">
      <c r="B162" s="4">
        <v>70</v>
      </c>
      <c r="C162">
        <v>70</v>
      </c>
      <c r="D162">
        <v>70</v>
      </c>
      <c r="E162">
        <v>70</v>
      </c>
      <c r="F162">
        <v>70</v>
      </c>
      <c r="G162">
        <v>70</v>
      </c>
    </row>
    <row r="163" spans="2:7" ht="15.75" thickBot="1">
      <c r="B163" s="4">
        <v>0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2:7" ht="15.75" thickBot="1">
      <c r="B164" s="4">
        <v>0</v>
      </c>
      <c r="C164">
        <v>0</v>
      </c>
      <c r="D164">
        <v>0</v>
      </c>
      <c r="E164">
        <v>0</v>
      </c>
      <c r="F164">
        <v>0</v>
      </c>
      <c r="G164">
        <v>0</v>
      </c>
    </row>
    <row r="165" spans="2:7" ht="15.75" thickBot="1">
      <c r="B165" s="4">
        <v>3</v>
      </c>
      <c r="C165">
        <v>3</v>
      </c>
      <c r="D165">
        <v>3</v>
      </c>
      <c r="E165">
        <v>3</v>
      </c>
      <c r="F165">
        <v>3</v>
      </c>
      <c r="G165">
        <v>3</v>
      </c>
    </row>
    <row r="166" spans="2:7" ht="15.75" thickBot="1">
      <c r="B166" s="4">
        <v>0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2:7" ht="15.75" thickBot="1">
      <c r="B167" s="4">
        <v>26</v>
      </c>
      <c r="C167">
        <v>26</v>
      </c>
      <c r="D167">
        <v>26</v>
      </c>
      <c r="E167">
        <v>26</v>
      </c>
      <c r="F167">
        <v>26</v>
      </c>
      <c r="G167">
        <v>26</v>
      </c>
    </row>
    <row r="168" spans="2:7" ht="15.75" thickBot="1">
      <c r="B168" s="4">
        <v>152</v>
      </c>
      <c r="C168">
        <v>152</v>
      </c>
      <c r="D168">
        <v>152</v>
      </c>
      <c r="E168">
        <v>152</v>
      </c>
      <c r="F168">
        <v>152</v>
      </c>
      <c r="G168">
        <v>152</v>
      </c>
    </row>
    <row r="169" spans="2:7" ht="15.75" thickBot="1">
      <c r="B169" s="4">
        <v>282</v>
      </c>
      <c r="C169">
        <v>282</v>
      </c>
      <c r="D169">
        <v>282</v>
      </c>
      <c r="E169">
        <v>282</v>
      </c>
      <c r="F169">
        <v>282</v>
      </c>
      <c r="G169">
        <v>282</v>
      </c>
    </row>
    <row r="170" spans="2:7" ht="15.75" thickBot="1">
      <c r="B170" s="4">
        <v>847</v>
      </c>
      <c r="C170">
        <v>847</v>
      </c>
      <c r="D170">
        <v>847</v>
      </c>
      <c r="E170">
        <v>847</v>
      </c>
      <c r="F170">
        <v>847</v>
      </c>
      <c r="G170">
        <v>847</v>
      </c>
    </row>
    <row r="171" spans="2:7" ht="15.75" thickBot="1">
      <c r="B171" s="4">
        <v>432</v>
      </c>
      <c r="C171">
        <v>432</v>
      </c>
      <c r="D171">
        <v>432</v>
      </c>
      <c r="E171">
        <v>432</v>
      </c>
      <c r="F171">
        <v>432</v>
      </c>
      <c r="G171">
        <v>432</v>
      </c>
    </row>
    <row r="172" spans="2:7" ht="15.75" thickBot="1">
      <c r="B172" s="4">
        <v>538</v>
      </c>
      <c r="C172">
        <v>538</v>
      </c>
      <c r="D172">
        <v>538</v>
      </c>
      <c r="E172">
        <v>538</v>
      </c>
      <c r="F172">
        <v>538</v>
      </c>
      <c r="G172">
        <v>538</v>
      </c>
    </row>
    <row r="173" spans="2:7" ht="15.75" thickBot="1">
      <c r="B173" s="4">
        <v>362</v>
      </c>
      <c r="C173">
        <v>362</v>
      </c>
      <c r="D173">
        <v>362</v>
      </c>
      <c r="E173">
        <v>362</v>
      </c>
      <c r="F173">
        <v>362</v>
      </c>
      <c r="G173">
        <v>362</v>
      </c>
    </row>
    <row r="174" spans="2:7" ht="15.75" thickBot="1">
      <c r="B174" s="4">
        <v>171</v>
      </c>
      <c r="C174">
        <v>171</v>
      </c>
      <c r="D174">
        <v>171</v>
      </c>
      <c r="E174">
        <v>171</v>
      </c>
      <c r="F174">
        <v>171</v>
      </c>
      <c r="G174">
        <v>171</v>
      </c>
    </row>
    <row r="175" spans="2:7" s="2" customFormat="1" ht="15.75" thickBot="1">
      <c r="B175" s="6">
        <v>65</v>
      </c>
      <c r="C175">
        <v>130.38</v>
      </c>
      <c r="D175">
        <v>85.28</v>
      </c>
      <c r="E175">
        <v>114</v>
      </c>
      <c r="F175">
        <v>171</v>
      </c>
      <c r="G175">
        <v>197.81</v>
      </c>
    </row>
    <row r="176" spans="2:7" s="2" customFormat="1" ht="15.75" thickBot="1">
      <c r="B176" s="6">
        <v>15</v>
      </c>
      <c r="C176">
        <v>15</v>
      </c>
      <c r="D176">
        <v>47.6</v>
      </c>
      <c r="E176">
        <v>57</v>
      </c>
      <c r="F176">
        <v>171</v>
      </c>
      <c r="G176">
        <v>197.81</v>
      </c>
    </row>
    <row r="177" spans="2:7" ht="15.75" thickBot="1">
      <c r="B177" s="4">
        <v>0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2:7" ht="15.75" thickBot="1">
      <c r="B178" s="4">
        <v>9</v>
      </c>
      <c r="C178">
        <v>9</v>
      </c>
      <c r="D178">
        <v>9</v>
      </c>
      <c r="E178">
        <v>9</v>
      </c>
      <c r="F178">
        <v>9</v>
      </c>
      <c r="G178">
        <v>9</v>
      </c>
    </row>
    <row r="179" spans="2:7" ht="15.75" thickBot="1">
      <c r="B179" s="4">
        <v>47</v>
      </c>
      <c r="C179">
        <v>47</v>
      </c>
      <c r="D179">
        <v>47</v>
      </c>
      <c r="E179">
        <v>47</v>
      </c>
      <c r="F179">
        <v>47</v>
      </c>
      <c r="G179">
        <v>47</v>
      </c>
    </row>
    <row r="180" spans="2:7" ht="15.75" thickBot="1">
      <c r="B180" s="4">
        <v>169</v>
      </c>
      <c r="C180">
        <v>169</v>
      </c>
      <c r="D180">
        <v>169</v>
      </c>
      <c r="E180">
        <v>169</v>
      </c>
      <c r="F180">
        <v>169</v>
      </c>
      <c r="G180">
        <v>169</v>
      </c>
    </row>
    <row r="181" spans="2:7" ht="15.75" thickBot="1">
      <c r="B181" s="4">
        <v>540</v>
      </c>
      <c r="C181">
        <v>540</v>
      </c>
      <c r="D181">
        <v>540</v>
      </c>
      <c r="E181">
        <v>540</v>
      </c>
      <c r="F181">
        <v>540</v>
      </c>
      <c r="G181">
        <v>540</v>
      </c>
    </row>
    <row r="182" spans="2:7" ht="15.75" thickBot="1">
      <c r="B182" s="4">
        <v>933</v>
      </c>
      <c r="C182">
        <v>933</v>
      </c>
      <c r="D182">
        <v>933</v>
      </c>
      <c r="E182">
        <v>933</v>
      </c>
      <c r="F182">
        <v>933</v>
      </c>
      <c r="G182">
        <v>933</v>
      </c>
    </row>
    <row r="183" spans="2:7" ht="15.75" thickBot="1">
      <c r="B183" s="4">
        <v>780</v>
      </c>
      <c r="C183">
        <v>780</v>
      </c>
      <c r="D183">
        <v>780</v>
      </c>
      <c r="E183">
        <v>780</v>
      </c>
      <c r="F183">
        <v>780</v>
      </c>
      <c r="G183">
        <v>780</v>
      </c>
    </row>
    <row r="184" spans="2:7" ht="15.75" thickBot="1">
      <c r="B184" s="4">
        <v>312</v>
      </c>
      <c r="C184">
        <v>312</v>
      </c>
      <c r="D184">
        <v>312</v>
      </c>
      <c r="E184">
        <v>312</v>
      </c>
      <c r="F184">
        <v>312</v>
      </c>
      <c r="G184">
        <v>312</v>
      </c>
    </row>
    <row r="185" spans="2:7" s="2" customFormat="1" ht="15.75" thickBot="1">
      <c r="B185" s="6">
        <v>160</v>
      </c>
      <c r="C185">
        <v>160</v>
      </c>
      <c r="D185">
        <v>116.94</v>
      </c>
      <c r="E185">
        <v>173.5</v>
      </c>
      <c r="F185">
        <v>312</v>
      </c>
      <c r="G185">
        <v>197.81</v>
      </c>
    </row>
    <row r="186" spans="2:7" ht="15.75" thickBot="1">
      <c r="B186" s="4">
        <v>35</v>
      </c>
      <c r="C186">
        <v>35</v>
      </c>
      <c r="D186">
        <v>35</v>
      </c>
      <c r="E186">
        <v>35</v>
      </c>
      <c r="F186">
        <v>35</v>
      </c>
      <c r="G186">
        <v>35</v>
      </c>
    </row>
    <row r="187" spans="2:7" s="2" customFormat="1" ht="15.75" thickBot="1">
      <c r="B187" s="6">
        <v>0</v>
      </c>
      <c r="C187">
        <v>95.37</v>
      </c>
      <c r="D187">
        <v>-4.5199999999999996</v>
      </c>
      <c r="E187">
        <v>17.5</v>
      </c>
      <c r="F187">
        <v>35</v>
      </c>
      <c r="G187">
        <v>197.81</v>
      </c>
    </row>
    <row r="188" spans="2:7" ht="15.75" thickBot="1">
      <c r="B188" s="4">
        <v>0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2:7" ht="15.75" thickBot="1">
      <c r="B189" s="4">
        <v>0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2:7" ht="15.75" thickBot="1">
      <c r="B190" s="4">
        <v>0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2:7" ht="15.75" thickBot="1">
      <c r="B191" s="4">
        <v>152</v>
      </c>
      <c r="C191">
        <v>152</v>
      </c>
      <c r="D191">
        <v>152</v>
      </c>
      <c r="E191">
        <v>152</v>
      </c>
      <c r="F191">
        <v>152</v>
      </c>
      <c r="G191">
        <v>152</v>
      </c>
    </row>
    <row r="192" spans="2:7" ht="15.75" thickBot="1">
      <c r="B192" s="4">
        <v>287</v>
      </c>
      <c r="C192">
        <v>287</v>
      </c>
      <c r="D192">
        <v>287</v>
      </c>
      <c r="E192">
        <v>287</v>
      </c>
      <c r="F192">
        <v>287</v>
      </c>
      <c r="G192">
        <v>287</v>
      </c>
    </row>
    <row r="193" spans="2:7" s="2" customFormat="1" ht="15.75" thickBot="1">
      <c r="B193" s="6">
        <v>1054</v>
      </c>
      <c r="C193">
        <v>1054</v>
      </c>
      <c r="D193">
        <v>540.89</v>
      </c>
      <c r="E193">
        <v>429</v>
      </c>
      <c r="F193">
        <v>287</v>
      </c>
      <c r="G193">
        <v>197.81</v>
      </c>
    </row>
    <row r="194" spans="2:7" ht="15.75" thickBot="1">
      <c r="B194" s="4">
        <v>571</v>
      </c>
      <c r="C194">
        <v>571</v>
      </c>
      <c r="D194">
        <v>571</v>
      </c>
      <c r="E194">
        <v>571</v>
      </c>
      <c r="F194">
        <v>571</v>
      </c>
      <c r="G194">
        <v>571</v>
      </c>
    </row>
    <row r="195" spans="2:7" ht="15.75" thickBot="1">
      <c r="B195" s="4">
        <v>632</v>
      </c>
      <c r="C195">
        <v>632</v>
      </c>
      <c r="D195">
        <v>632</v>
      </c>
      <c r="E195">
        <v>632</v>
      </c>
      <c r="F195">
        <v>632</v>
      </c>
      <c r="G195">
        <v>632</v>
      </c>
    </row>
    <row r="196" spans="2:7" ht="15.75" thickBot="1">
      <c r="B196" s="4">
        <v>67</v>
      </c>
      <c r="C196">
        <v>67</v>
      </c>
      <c r="D196">
        <v>67</v>
      </c>
      <c r="E196">
        <v>67</v>
      </c>
      <c r="F196">
        <v>67</v>
      </c>
      <c r="G196">
        <v>67</v>
      </c>
    </row>
    <row r="197" spans="2:7" ht="15.75" thickBot="1">
      <c r="B197" s="4">
        <v>135</v>
      </c>
      <c r="C197">
        <v>135</v>
      </c>
      <c r="D197">
        <v>135</v>
      </c>
      <c r="E197">
        <v>135</v>
      </c>
      <c r="F197">
        <v>135</v>
      </c>
      <c r="G197">
        <v>135</v>
      </c>
    </row>
    <row r="198" spans="2:7" ht="15.75" thickBot="1">
      <c r="B198" s="4">
        <v>0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2:7" ht="15.75" thickBot="1">
      <c r="B199" s="4">
        <v>0</v>
      </c>
      <c r="C199">
        <v>0</v>
      </c>
      <c r="D199">
        <v>0</v>
      </c>
      <c r="E199">
        <v>0</v>
      </c>
      <c r="F199">
        <v>0</v>
      </c>
      <c r="G199">
        <v>0</v>
      </c>
    </row>
    <row r="200" spans="2:7" ht="15.75" thickBot="1">
      <c r="B200" s="4">
        <v>23</v>
      </c>
      <c r="C200">
        <v>23</v>
      </c>
      <c r="D200">
        <v>23</v>
      </c>
      <c r="E200">
        <v>23</v>
      </c>
      <c r="F200">
        <v>23</v>
      </c>
      <c r="G200">
        <v>23</v>
      </c>
    </row>
    <row r="201" spans="2:7" ht="15.75" thickBot="1">
      <c r="B201" s="4">
        <v>0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2:7" ht="15.75" thickBot="1">
      <c r="B202" s="4">
        <v>0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2:7" ht="15.75" thickBot="1">
      <c r="B203" s="4">
        <v>0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2:7" ht="15.75" thickBot="1">
      <c r="B204" s="4">
        <v>43</v>
      </c>
      <c r="C204">
        <v>43</v>
      </c>
      <c r="D204">
        <v>43</v>
      </c>
      <c r="E204">
        <v>43</v>
      </c>
      <c r="F204">
        <v>43</v>
      </c>
      <c r="G204">
        <v>43</v>
      </c>
    </row>
    <row r="205" spans="2:7" ht="15.75" thickBot="1">
      <c r="B205" s="4">
        <v>309</v>
      </c>
      <c r="C205">
        <v>309</v>
      </c>
      <c r="D205">
        <v>309</v>
      </c>
      <c r="E205">
        <v>309</v>
      </c>
      <c r="F205">
        <v>309</v>
      </c>
      <c r="G205">
        <v>309</v>
      </c>
    </row>
    <row r="206" spans="2:7" s="2" customFormat="1" ht="15.75" thickBot="1">
      <c r="B206" s="6">
        <v>93</v>
      </c>
      <c r="C206">
        <v>93</v>
      </c>
      <c r="D206">
        <v>332.9</v>
      </c>
      <c r="E206">
        <v>203.5</v>
      </c>
      <c r="F206">
        <v>309</v>
      </c>
      <c r="G206">
        <v>197.81</v>
      </c>
    </row>
    <row r="207" spans="2:7" ht="15.75" thickBot="1">
      <c r="B207" s="4">
        <v>98</v>
      </c>
      <c r="C207">
        <v>98</v>
      </c>
      <c r="D207">
        <v>98</v>
      </c>
      <c r="E207">
        <v>98</v>
      </c>
      <c r="F207">
        <v>98</v>
      </c>
      <c r="G207">
        <v>98</v>
      </c>
    </row>
    <row r="208" spans="2:7" ht="15.75" thickBot="1">
      <c r="B208" s="4">
        <v>298</v>
      </c>
      <c r="C208">
        <v>298</v>
      </c>
      <c r="D208">
        <v>298</v>
      </c>
      <c r="E208">
        <v>298</v>
      </c>
      <c r="F208">
        <v>298</v>
      </c>
      <c r="G208">
        <v>298</v>
      </c>
    </row>
    <row r="209" spans="2:7" ht="15.75" thickBot="1">
      <c r="B209" s="4">
        <v>190</v>
      </c>
      <c r="C209">
        <v>190</v>
      </c>
      <c r="D209">
        <v>190</v>
      </c>
      <c r="E209">
        <v>190</v>
      </c>
      <c r="F209">
        <v>190</v>
      </c>
      <c r="G209">
        <v>190</v>
      </c>
    </row>
    <row r="210" spans="2:7" ht="15.75" thickBot="1">
      <c r="B210" s="4">
        <v>151</v>
      </c>
      <c r="C210">
        <v>151</v>
      </c>
      <c r="D210">
        <v>151</v>
      </c>
      <c r="E210">
        <v>151</v>
      </c>
      <c r="F210">
        <v>151</v>
      </c>
      <c r="G210">
        <v>151</v>
      </c>
    </row>
    <row r="211" spans="2:7" ht="15.75" thickBot="1">
      <c r="B211" s="4">
        <v>65</v>
      </c>
      <c r="C211">
        <v>65</v>
      </c>
      <c r="D211">
        <v>65</v>
      </c>
      <c r="E211">
        <v>65</v>
      </c>
      <c r="F211">
        <v>65</v>
      </c>
      <c r="G211">
        <v>65</v>
      </c>
    </row>
    <row r="212" spans="2:7" ht="15.75" thickBot="1">
      <c r="B212" s="4">
        <v>122</v>
      </c>
      <c r="C212">
        <v>122</v>
      </c>
      <c r="D212">
        <v>122</v>
      </c>
      <c r="E212">
        <v>122</v>
      </c>
      <c r="F212">
        <v>122</v>
      </c>
      <c r="G212">
        <v>122</v>
      </c>
    </row>
    <row r="213" spans="2:7" ht="15.75" thickBot="1">
      <c r="B213" s="4">
        <v>6</v>
      </c>
      <c r="C213">
        <v>6</v>
      </c>
      <c r="D213">
        <v>6</v>
      </c>
      <c r="E213">
        <v>6</v>
      </c>
      <c r="F213">
        <v>6</v>
      </c>
      <c r="G213">
        <v>6</v>
      </c>
    </row>
    <row r="214" spans="2:7" ht="15.75" thickBot="1">
      <c r="B214" s="4">
        <v>43</v>
      </c>
      <c r="C214">
        <v>43</v>
      </c>
      <c r="D214">
        <v>43</v>
      </c>
      <c r="E214">
        <v>43</v>
      </c>
      <c r="F214">
        <v>43</v>
      </c>
      <c r="G214">
        <v>43</v>
      </c>
    </row>
    <row r="215" spans="2:7" ht="15.75" thickBot="1">
      <c r="B215" s="4">
        <v>196</v>
      </c>
      <c r="C215">
        <v>196</v>
      </c>
      <c r="D215">
        <v>196</v>
      </c>
      <c r="E215">
        <v>196</v>
      </c>
      <c r="F215">
        <v>196</v>
      </c>
      <c r="G215">
        <v>196</v>
      </c>
    </row>
    <row r="216" spans="2:7" ht="15.75" thickBot="1">
      <c r="B216" s="4">
        <v>577</v>
      </c>
      <c r="C216">
        <v>577</v>
      </c>
      <c r="D216">
        <v>577</v>
      </c>
      <c r="E216">
        <v>577</v>
      </c>
      <c r="F216">
        <v>577</v>
      </c>
      <c r="G216">
        <v>577</v>
      </c>
    </row>
    <row r="217" spans="2:7" ht="15.75" thickBot="1">
      <c r="B217" s="4">
        <v>1097</v>
      </c>
      <c r="C217">
        <v>1097</v>
      </c>
      <c r="D217">
        <v>1097</v>
      </c>
      <c r="E217">
        <v>1097</v>
      </c>
      <c r="F217">
        <v>1097</v>
      </c>
      <c r="G217">
        <v>1097</v>
      </c>
    </row>
    <row r="218" spans="2:7" s="2" customFormat="1" ht="15.75" thickBot="1">
      <c r="B218" s="6">
        <v>1014</v>
      </c>
      <c r="C218">
        <v>703.02</v>
      </c>
      <c r="D218">
        <v>1143.53</v>
      </c>
      <c r="E218">
        <v>919.67</v>
      </c>
      <c r="F218">
        <v>1097</v>
      </c>
      <c r="G218">
        <v>197.81</v>
      </c>
    </row>
    <row r="219" spans="2:7" s="2" customFormat="1" ht="15.75" thickBot="1">
      <c r="B219" s="6">
        <v>701</v>
      </c>
      <c r="C219">
        <v>599.41</v>
      </c>
      <c r="D219">
        <v>892.8</v>
      </c>
      <c r="E219">
        <v>742.33</v>
      </c>
      <c r="F219">
        <v>1097</v>
      </c>
      <c r="G219">
        <v>197.81</v>
      </c>
    </row>
    <row r="220" spans="2:7" s="2" customFormat="1" ht="15.75" thickBot="1">
      <c r="B220" s="6">
        <v>144</v>
      </c>
      <c r="C220">
        <v>144</v>
      </c>
      <c r="D220">
        <v>585.44000000000005</v>
      </c>
      <c r="E220">
        <v>565</v>
      </c>
      <c r="F220">
        <v>1097</v>
      </c>
      <c r="G220">
        <v>197.81</v>
      </c>
    </row>
    <row r="221" spans="2:7" s="2" customFormat="1" ht="15.75" thickBot="1">
      <c r="B221" s="6">
        <v>211</v>
      </c>
      <c r="C221">
        <v>211</v>
      </c>
      <c r="D221">
        <v>316.58999999999997</v>
      </c>
      <c r="E221">
        <v>387.67</v>
      </c>
      <c r="F221">
        <v>1097</v>
      </c>
      <c r="G221">
        <v>197.81</v>
      </c>
    </row>
    <row r="222" spans="2:7" s="2" customFormat="1" ht="15.75" thickBot="1">
      <c r="B222" s="6">
        <v>0</v>
      </c>
      <c r="C222">
        <v>0</v>
      </c>
      <c r="D222">
        <v>160.76</v>
      </c>
      <c r="E222">
        <v>210.33</v>
      </c>
      <c r="F222">
        <v>1097</v>
      </c>
      <c r="G222">
        <v>197.81</v>
      </c>
    </row>
    <row r="223" spans="2:7" ht="15.75" thickBot="1">
      <c r="B223" s="4">
        <v>33</v>
      </c>
      <c r="C223">
        <v>33</v>
      </c>
      <c r="D223">
        <v>33</v>
      </c>
      <c r="E223">
        <v>33</v>
      </c>
      <c r="F223">
        <v>33</v>
      </c>
      <c r="G223">
        <v>33</v>
      </c>
    </row>
    <row r="224" spans="2:7" ht="15.75" thickBot="1">
      <c r="B224" s="4">
        <v>0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2:7" s="2" customFormat="1" ht="15.75" thickBot="1">
      <c r="B225" s="6">
        <v>0</v>
      </c>
      <c r="C225">
        <v>0</v>
      </c>
      <c r="D225">
        <v>31.07</v>
      </c>
      <c r="E225">
        <v>153.6</v>
      </c>
      <c r="F225">
        <v>0</v>
      </c>
      <c r="G225">
        <v>197.81</v>
      </c>
    </row>
    <row r="226" spans="2:7" s="2" customFormat="1" ht="15.75" thickBot="1">
      <c r="B226" s="6">
        <v>0</v>
      </c>
      <c r="C226">
        <v>0</v>
      </c>
      <c r="D226">
        <v>114.73</v>
      </c>
      <c r="E226">
        <v>307.2</v>
      </c>
      <c r="F226">
        <v>0</v>
      </c>
      <c r="G226">
        <v>197.81</v>
      </c>
    </row>
    <row r="227" spans="2:7" s="2" customFormat="1" ht="15.75" thickBot="1">
      <c r="B227" s="6">
        <v>70</v>
      </c>
      <c r="C227">
        <v>70</v>
      </c>
      <c r="D227">
        <v>246.07</v>
      </c>
      <c r="E227">
        <v>460.8</v>
      </c>
      <c r="F227">
        <v>0</v>
      </c>
      <c r="G227">
        <v>197.81</v>
      </c>
    </row>
    <row r="228" spans="2:7" s="2" customFormat="1" ht="15.75" thickBot="1">
      <c r="B228" s="6">
        <v>205</v>
      </c>
      <c r="C228">
        <v>205</v>
      </c>
      <c r="D228">
        <v>472.85</v>
      </c>
      <c r="E228">
        <v>614.4</v>
      </c>
      <c r="F228">
        <v>0</v>
      </c>
      <c r="G228">
        <v>197.81</v>
      </c>
    </row>
    <row r="229" spans="2:7" ht="15.75" thickBot="1">
      <c r="B229" s="5">
        <v>768</v>
      </c>
      <c r="C229">
        <v>768</v>
      </c>
      <c r="D229">
        <v>768</v>
      </c>
      <c r="E229">
        <v>768</v>
      </c>
      <c r="F229">
        <v>768</v>
      </c>
      <c r="G229">
        <v>768</v>
      </c>
    </row>
    <row r="230" spans="2:7" ht="15.75" thickBot="1">
      <c r="B230" s="4">
        <v>899</v>
      </c>
      <c r="C230">
        <v>899</v>
      </c>
      <c r="D230">
        <v>899</v>
      </c>
      <c r="E230">
        <v>899</v>
      </c>
      <c r="F230">
        <v>899</v>
      </c>
      <c r="G230">
        <v>899</v>
      </c>
    </row>
    <row r="231" spans="2:7" ht="15.75" thickBot="1">
      <c r="B231" s="4">
        <v>832</v>
      </c>
      <c r="C231">
        <v>832</v>
      </c>
      <c r="D231">
        <v>832</v>
      </c>
      <c r="E231">
        <v>832</v>
      </c>
      <c r="F231">
        <v>832</v>
      </c>
      <c r="G231">
        <v>832</v>
      </c>
    </row>
    <row r="232" spans="2:7" ht="15.75" thickBot="1">
      <c r="B232" s="4">
        <v>373</v>
      </c>
      <c r="C232">
        <v>373</v>
      </c>
      <c r="D232">
        <v>373</v>
      </c>
      <c r="E232">
        <v>373</v>
      </c>
      <c r="F232">
        <v>373</v>
      </c>
      <c r="G232">
        <v>373</v>
      </c>
    </row>
    <row r="233" spans="2:7" ht="15.75" thickBot="1">
      <c r="B233" s="4">
        <v>113</v>
      </c>
      <c r="C233">
        <v>113</v>
      </c>
      <c r="D233">
        <v>113</v>
      </c>
      <c r="E233">
        <v>113</v>
      </c>
      <c r="F233">
        <v>113</v>
      </c>
      <c r="G233">
        <v>113</v>
      </c>
    </row>
    <row r="234" spans="2:7" ht="15.75" thickBot="1">
      <c r="B234" s="4">
        <v>111</v>
      </c>
      <c r="C234">
        <v>111</v>
      </c>
      <c r="D234">
        <v>111</v>
      </c>
      <c r="E234">
        <v>111</v>
      </c>
      <c r="F234">
        <v>111</v>
      </c>
      <c r="G234">
        <v>111</v>
      </c>
    </row>
    <row r="235" spans="2:7" ht="15.75" thickBot="1">
      <c r="B235" s="4">
        <v>132</v>
      </c>
      <c r="C235">
        <v>132</v>
      </c>
      <c r="D235">
        <v>132</v>
      </c>
      <c r="E235">
        <v>132</v>
      </c>
      <c r="F235">
        <v>132</v>
      </c>
      <c r="G235">
        <v>132</v>
      </c>
    </row>
    <row r="236" spans="2:7" ht="15.75" thickBot="1">
      <c r="B236" s="4">
        <v>130</v>
      </c>
      <c r="C236">
        <v>130</v>
      </c>
      <c r="D236">
        <v>130</v>
      </c>
      <c r="E236">
        <v>130</v>
      </c>
      <c r="F236">
        <v>130</v>
      </c>
      <c r="G236">
        <v>130</v>
      </c>
    </row>
    <row r="237" spans="2:7" ht="15.75" thickBot="1">
      <c r="B237" s="4">
        <v>0</v>
      </c>
      <c r="C237">
        <v>0</v>
      </c>
      <c r="D237">
        <v>0</v>
      </c>
      <c r="E237">
        <v>0</v>
      </c>
      <c r="F237">
        <v>0</v>
      </c>
      <c r="G237">
        <v>0</v>
      </c>
    </row>
    <row r="238" spans="2:7" ht="15.75" thickBot="1">
      <c r="B238" s="4">
        <v>21</v>
      </c>
      <c r="C238">
        <v>21</v>
      </c>
      <c r="D238">
        <v>21</v>
      </c>
      <c r="E238">
        <v>21</v>
      </c>
      <c r="F238">
        <v>21</v>
      </c>
      <c r="G238">
        <v>21</v>
      </c>
    </row>
    <row r="239" spans="2:7" ht="15.75" thickBot="1">
      <c r="B239" s="4">
        <v>84</v>
      </c>
      <c r="C239">
        <v>84</v>
      </c>
      <c r="D239">
        <v>84</v>
      </c>
      <c r="E239">
        <v>84</v>
      </c>
      <c r="F239">
        <v>84</v>
      </c>
      <c r="G239">
        <v>84</v>
      </c>
    </row>
    <row r="240" spans="2:7" ht="15.75" thickBot="1">
      <c r="B240" s="4">
        <v>411</v>
      </c>
      <c r="C240">
        <v>411</v>
      </c>
      <c r="D240">
        <v>411</v>
      </c>
      <c r="E240">
        <v>411</v>
      </c>
      <c r="F240">
        <v>411</v>
      </c>
      <c r="G240">
        <v>411</v>
      </c>
    </row>
    <row r="241" spans="2:7" ht="15.75" thickBot="1">
      <c r="B241" s="4">
        <v>413</v>
      </c>
      <c r="C241">
        <v>413</v>
      </c>
      <c r="D241">
        <v>413</v>
      </c>
      <c r="E241">
        <v>413</v>
      </c>
      <c r="F241">
        <v>413</v>
      </c>
      <c r="G241">
        <v>413</v>
      </c>
    </row>
    <row r="242" spans="2:7" ht="15.75" thickBot="1">
      <c r="B242" s="4">
        <v>510</v>
      </c>
      <c r="C242">
        <v>510</v>
      </c>
      <c r="D242">
        <v>510</v>
      </c>
      <c r="E242">
        <v>510</v>
      </c>
      <c r="F242">
        <v>510</v>
      </c>
      <c r="G242">
        <v>510</v>
      </c>
    </row>
    <row r="243" spans="2:7" s="2" customFormat="1" ht="15.75" thickBot="1">
      <c r="B243" s="6">
        <v>712</v>
      </c>
      <c r="C243">
        <v>462.52</v>
      </c>
      <c r="D243">
        <v>384.45</v>
      </c>
      <c r="E243">
        <v>380</v>
      </c>
      <c r="F243">
        <v>510</v>
      </c>
      <c r="G243">
        <v>197.81</v>
      </c>
    </row>
    <row r="244" spans="2:7" ht="15.75" thickBot="1">
      <c r="B244" s="4">
        <v>250</v>
      </c>
      <c r="C244">
        <v>250</v>
      </c>
      <c r="D244">
        <v>250</v>
      </c>
      <c r="E244">
        <v>250</v>
      </c>
      <c r="F244">
        <v>250</v>
      </c>
      <c r="G244">
        <v>250</v>
      </c>
    </row>
    <row r="245" spans="2:7" ht="15.75" thickBot="1">
      <c r="B245" s="4">
        <v>81</v>
      </c>
      <c r="C245">
        <v>81</v>
      </c>
      <c r="D245">
        <v>81</v>
      </c>
      <c r="E245">
        <v>81</v>
      </c>
      <c r="F245">
        <v>81</v>
      </c>
      <c r="G245">
        <v>81</v>
      </c>
    </row>
    <row r="246" spans="2:7" ht="15.75" thickBot="1">
      <c r="B246" s="4">
        <v>0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2:7" ht="15.75" thickBot="1">
      <c r="B247" s="4">
        <v>26</v>
      </c>
      <c r="C247">
        <v>26</v>
      </c>
      <c r="D247">
        <v>26</v>
      </c>
      <c r="E247">
        <v>26</v>
      </c>
      <c r="F247">
        <v>26</v>
      </c>
      <c r="G247">
        <v>26</v>
      </c>
    </row>
    <row r="248" spans="2:7" ht="15.75" thickBot="1">
      <c r="B248" s="4">
        <v>0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2:7" ht="15.75" thickBot="1">
      <c r="B249" s="4">
        <v>0</v>
      </c>
      <c r="C249">
        <v>0</v>
      </c>
      <c r="D249">
        <v>0</v>
      </c>
      <c r="E249">
        <v>0</v>
      </c>
      <c r="F249">
        <v>0</v>
      </c>
      <c r="G249">
        <v>0</v>
      </c>
    </row>
    <row r="250" spans="2:7" ht="15.75" thickBot="1">
      <c r="B250" s="4">
        <v>0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2:7" s="2" customFormat="1" ht="15.75" thickBot="1">
      <c r="B251" s="6">
        <v>113</v>
      </c>
      <c r="C251">
        <v>149.69999999999999</v>
      </c>
      <c r="D251">
        <v>182.55</v>
      </c>
      <c r="E251">
        <v>198.5</v>
      </c>
      <c r="F251">
        <v>0</v>
      </c>
      <c r="G251">
        <v>197.81</v>
      </c>
    </row>
    <row r="252" spans="2:7" ht="15.75" thickBot="1">
      <c r="B252" s="4">
        <v>397</v>
      </c>
      <c r="C252">
        <v>397</v>
      </c>
      <c r="D252">
        <v>397</v>
      </c>
      <c r="E252">
        <v>397</v>
      </c>
      <c r="F252">
        <v>397</v>
      </c>
      <c r="G252">
        <v>397</v>
      </c>
    </row>
    <row r="253" spans="2:7" ht="15.75" thickBot="1">
      <c r="B253" s="4">
        <v>1162</v>
      </c>
      <c r="C253">
        <v>1162</v>
      </c>
      <c r="D253">
        <v>1162</v>
      </c>
      <c r="E253">
        <v>1162</v>
      </c>
      <c r="F253">
        <v>1162</v>
      </c>
      <c r="G253">
        <v>1162</v>
      </c>
    </row>
    <row r="254" spans="2:7" ht="15.75" thickBot="1">
      <c r="B254" s="4">
        <v>729</v>
      </c>
      <c r="C254">
        <v>729</v>
      </c>
      <c r="D254">
        <v>729</v>
      </c>
      <c r="E254">
        <v>729</v>
      </c>
      <c r="F254">
        <v>729</v>
      </c>
      <c r="G254">
        <v>729</v>
      </c>
    </row>
    <row r="255" spans="2:7" ht="15.75" thickBot="1">
      <c r="B255" s="4">
        <v>435</v>
      </c>
      <c r="C255">
        <v>435</v>
      </c>
      <c r="D255">
        <v>435</v>
      </c>
      <c r="E255">
        <v>435</v>
      </c>
      <c r="F255">
        <v>435</v>
      </c>
      <c r="G255">
        <v>435</v>
      </c>
    </row>
    <row r="256" spans="2:7" ht="15.75" thickBot="1">
      <c r="B256" s="4">
        <v>242</v>
      </c>
      <c r="C256">
        <v>242</v>
      </c>
      <c r="D256">
        <v>242</v>
      </c>
      <c r="E256">
        <v>242</v>
      </c>
      <c r="F256">
        <v>242</v>
      </c>
      <c r="G256">
        <v>242</v>
      </c>
    </row>
    <row r="257" spans="2:7" ht="15.75" thickBot="1">
      <c r="B257" s="4">
        <v>13</v>
      </c>
      <c r="C257">
        <v>13</v>
      </c>
      <c r="D257">
        <v>13</v>
      </c>
      <c r="E257">
        <v>13</v>
      </c>
      <c r="F257">
        <v>13</v>
      </c>
      <c r="G257">
        <v>13</v>
      </c>
    </row>
    <row r="258" spans="2:7" ht="15.75" thickBot="1">
      <c r="B258" s="4">
        <v>21</v>
      </c>
      <c r="C258">
        <v>21</v>
      </c>
      <c r="D258">
        <v>21</v>
      </c>
      <c r="E258">
        <v>21</v>
      </c>
      <c r="F258">
        <v>21</v>
      </c>
      <c r="G258">
        <v>21</v>
      </c>
    </row>
    <row r="259" spans="2:7" ht="15.75" thickBot="1">
      <c r="B259" s="4">
        <v>0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2:7" ht="15.75" thickBot="1">
      <c r="B260" s="4">
        <v>80</v>
      </c>
      <c r="C260">
        <v>80</v>
      </c>
      <c r="D260">
        <v>80</v>
      </c>
      <c r="E260">
        <v>80</v>
      </c>
      <c r="F260">
        <v>80</v>
      </c>
      <c r="G260">
        <v>80</v>
      </c>
    </row>
    <row r="261" spans="2:7" ht="15.75" thickBot="1">
      <c r="B261" s="4">
        <v>0</v>
      </c>
      <c r="C261">
        <v>0</v>
      </c>
      <c r="D261">
        <v>0</v>
      </c>
      <c r="E261">
        <v>0</v>
      </c>
      <c r="F261">
        <v>0</v>
      </c>
      <c r="G261">
        <v>0</v>
      </c>
    </row>
    <row r="262" spans="2:7" ht="15.75" thickBot="1">
      <c r="B262" s="4">
        <v>0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2:7" ht="15.75" thickBot="1">
      <c r="B263" s="4">
        <v>12</v>
      </c>
      <c r="C263">
        <v>12</v>
      </c>
      <c r="D263">
        <v>12</v>
      </c>
      <c r="E263">
        <v>12</v>
      </c>
      <c r="F263">
        <v>12</v>
      </c>
      <c r="G263">
        <v>12</v>
      </c>
    </row>
    <row r="264" spans="2:7" s="2" customFormat="1" ht="15.75" thickBot="1">
      <c r="B264" s="6">
        <v>237</v>
      </c>
      <c r="C264">
        <v>171.31</v>
      </c>
      <c r="D264">
        <v>59.23</v>
      </c>
      <c r="E264">
        <v>177.5</v>
      </c>
      <c r="F264">
        <v>12</v>
      </c>
      <c r="G264">
        <v>197.81</v>
      </c>
    </row>
    <row r="265" spans="2:7" ht="15.75" thickBot="1">
      <c r="B265" s="4">
        <v>343</v>
      </c>
      <c r="C265">
        <v>343</v>
      </c>
      <c r="D265">
        <v>343</v>
      </c>
      <c r="E265">
        <v>343</v>
      </c>
      <c r="F265">
        <v>343</v>
      </c>
      <c r="G265">
        <v>343</v>
      </c>
    </row>
    <row r="266" spans="2:7" ht="15.75" thickBot="1">
      <c r="B266" s="4">
        <v>898</v>
      </c>
      <c r="C266">
        <v>898</v>
      </c>
      <c r="D266">
        <v>898</v>
      </c>
      <c r="E266">
        <v>898</v>
      </c>
      <c r="F266">
        <v>898</v>
      </c>
      <c r="G266">
        <v>898</v>
      </c>
    </row>
    <row r="267" spans="2:7" ht="15.75" thickBot="1">
      <c r="B267" s="4">
        <v>710</v>
      </c>
      <c r="C267">
        <v>710</v>
      </c>
      <c r="D267">
        <v>710</v>
      </c>
      <c r="E267">
        <v>710</v>
      </c>
      <c r="F267">
        <v>710</v>
      </c>
      <c r="G267">
        <v>710</v>
      </c>
    </row>
    <row r="268" spans="2:7" ht="15.75" thickBot="1">
      <c r="B268" s="4">
        <v>135</v>
      </c>
      <c r="C268">
        <v>135</v>
      </c>
      <c r="D268">
        <v>135</v>
      </c>
      <c r="E268">
        <v>135</v>
      </c>
      <c r="F268">
        <v>135</v>
      </c>
      <c r="G268">
        <v>135</v>
      </c>
    </row>
    <row r="269" spans="2:7" ht="15.75" thickBot="1">
      <c r="B269" s="4">
        <v>50</v>
      </c>
      <c r="C269">
        <v>50</v>
      </c>
      <c r="D269">
        <v>50</v>
      </c>
      <c r="E269">
        <v>50</v>
      </c>
      <c r="F269">
        <v>50</v>
      </c>
      <c r="G269">
        <v>50</v>
      </c>
    </row>
    <row r="270" spans="2:7" ht="15.75" thickBot="1">
      <c r="B270" s="4">
        <v>29</v>
      </c>
      <c r="C270">
        <v>29</v>
      </c>
      <c r="D270">
        <v>29</v>
      </c>
      <c r="E270">
        <v>29</v>
      </c>
      <c r="F270">
        <v>29</v>
      </c>
      <c r="G270">
        <v>29</v>
      </c>
    </row>
    <row r="271" spans="2:7" s="2" customFormat="1" ht="15.75" thickBot="1">
      <c r="B271" s="6">
        <v>8</v>
      </c>
      <c r="C271">
        <v>56.74</v>
      </c>
      <c r="D271">
        <v>13.59</v>
      </c>
      <c r="E271">
        <v>19.329999999999998</v>
      </c>
      <c r="F271">
        <v>29</v>
      </c>
      <c r="G271">
        <v>197.81</v>
      </c>
    </row>
    <row r="272" spans="2:7" s="2" customFormat="1" ht="15.75" thickBot="1">
      <c r="B272" s="6">
        <v>0</v>
      </c>
      <c r="C272">
        <v>51.17</v>
      </c>
      <c r="D272">
        <v>13.81</v>
      </c>
      <c r="E272">
        <v>9.67</v>
      </c>
      <c r="F272">
        <v>29</v>
      </c>
      <c r="G272">
        <v>197.81</v>
      </c>
    </row>
    <row r="273" spans="2:7" ht="15.75" thickBot="1">
      <c r="B273" s="4">
        <v>0</v>
      </c>
      <c r="C273">
        <v>0</v>
      </c>
      <c r="D273">
        <v>0</v>
      </c>
      <c r="E273">
        <v>0</v>
      </c>
      <c r="F273">
        <v>0</v>
      </c>
      <c r="G273">
        <v>0</v>
      </c>
    </row>
    <row r="274" spans="2:7" ht="15.75" thickBot="1">
      <c r="B274" s="4">
        <v>5</v>
      </c>
      <c r="C274">
        <v>5</v>
      </c>
      <c r="D274">
        <v>5</v>
      </c>
      <c r="E274">
        <v>5</v>
      </c>
      <c r="F274">
        <v>5</v>
      </c>
      <c r="G274">
        <v>5</v>
      </c>
    </row>
    <row r="275" spans="2:7" ht="15.75" thickBot="1">
      <c r="B275" s="4">
        <v>68</v>
      </c>
      <c r="C275">
        <v>68</v>
      </c>
      <c r="D275">
        <v>68</v>
      </c>
      <c r="E275">
        <v>68</v>
      </c>
      <c r="F275">
        <v>68</v>
      </c>
      <c r="G275">
        <v>68</v>
      </c>
    </row>
    <row r="276" spans="2:7" ht="15.75" thickBot="1">
      <c r="B276" s="4">
        <v>80</v>
      </c>
      <c r="C276">
        <v>80</v>
      </c>
      <c r="D276">
        <v>80</v>
      </c>
      <c r="E276">
        <v>80</v>
      </c>
      <c r="F276">
        <v>80</v>
      </c>
      <c r="G276">
        <v>80</v>
      </c>
    </row>
    <row r="277" spans="2:7" ht="15.75" thickBot="1">
      <c r="B277" s="4">
        <v>1037</v>
      </c>
      <c r="C277">
        <v>1037</v>
      </c>
      <c r="D277">
        <v>1037</v>
      </c>
      <c r="E277">
        <v>1037</v>
      </c>
      <c r="F277">
        <v>1037</v>
      </c>
      <c r="G277">
        <v>1037</v>
      </c>
    </row>
    <row r="278" spans="2:7" ht="15.75" thickBot="1">
      <c r="B278" s="4">
        <v>344</v>
      </c>
      <c r="C278">
        <v>344</v>
      </c>
      <c r="D278">
        <v>344</v>
      </c>
      <c r="E278">
        <v>344</v>
      </c>
      <c r="F278">
        <v>344</v>
      </c>
      <c r="G278">
        <v>344</v>
      </c>
    </row>
    <row r="279" spans="2:7" ht="15.75" thickBot="1">
      <c r="B279" s="4">
        <v>394</v>
      </c>
      <c r="C279">
        <v>394</v>
      </c>
      <c r="D279">
        <v>394</v>
      </c>
      <c r="E279">
        <v>394</v>
      </c>
      <c r="F279">
        <v>394</v>
      </c>
      <c r="G279">
        <v>394</v>
      </c>
    </row>
    <row r="280" spans="2:7" s="2" customFormat="1" ht="15.75" thickBot="1">
      <c r="B280" s="6">
        <v>338</v>
      </c>
      <c r="C280">
        <v>338</v>
      </c>
      <c r="D280">
        <v>205.8</v>
      </c>
      <c r="E280">
        <v>212.5</v>
      </c>
      <c r="F280">
        <v>394</v>
      </c>
      <c r="G280">
        <v>197.81</v>
      </c>
    </row>
    <row r="281" spans="2:7" ht="15.75" thickBot="1">
      <c r="B281" s="4">
        <v>31</v>
      </c>
      <c r="C281">
        <v>31</v>
      </c>
      <c r="D281">
        <v>31</v>
      </c>
      <c r="E281">
        <v>31</v>
      </c>
      <c r="F281">
        <v>31</v>
      </c>
      <c r="G281">
        <v>31</v>
      </c>
    </row>
    <row r="282" spans="2:7" ht="15.75" thickBot="1">
      <c r="B282" s="4">
        <v>45</v>
      </c>
      <c r="C282">
        <v>45</v>
      </c>
      <c r="D282">
        <v>45</v>
      </c>
      <c r="E282">
        <v>45</v>
      </c>
      <c r="F282">
        <v>45</v>
      </c>
      <c r="G282">
        <v>45</v>
      </c>
    </row>
    <row r="283" spans="2:7" ht="15.75" thickBot="1">
      <c r="B283" s="4">
        <v>19</v>
      </c>
      <c r="C283">
        <v>19</v>
      </c>
      <c r="D283">
        <v>19</v>
      </c>
      <c r="E283">
        <v>19</v>
      </c>
      <c r="F283">
        <v>19</v>
      </c>
      <c r="G283">
        <v>19</v>
      </c>
    </row>
    <row r="284" spans="2:7" ht="15.75" thickBot="1">
      <c r="B284" s="4">
        <v>0</v>
      </c>
      <c r="C284">
        <v>0</v>
      </c>
      <c r="D284">
        <v>0</v>
      </c>
      <c r="E284">
        <v>0</v>
      </c>
      <c r="F284">
        <v>0</v>
      </c>
      <c r="G284">
        <v>0</v>
      </c>
    </row>
    <row r="285" spans="2:7" ht="15.75" thickBot="1">
      <c r="B285" s="4">
        <v>0</v>
      </c>
      <c r="C285">
        <v>0</v>
      </c>
      <c r="D285">
        <v>0</v>
      </c>
      <c r="E285">
        <v>0</v>
      </c>
      <c r="F285">
        <v>0</v>
      </c>
      <c r="G285">
        <v>0</v>
      </c>
    </row>
    <row r="286" spans="2:7" ht="15.75" thickBot="1">
      <c r="B286" s="4">
        <v>0</v>
      </c>
      <c r="C286">
        <v>0</v>
      </c>
      <c r="D286">
        <v>0</v>
      </c>
      <c r="E286">
        <v>0</v>
      </c>
      <c r="F286">
        <v>0</v>
      </c>
      <c r="G286">
        <v>0</v>
      </c>
    </row>
    <row r="287" spans="2:7" ht="15.75" thickBot="1">
      <c r="B287" s="4">
        <v>0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2:7" ht="15.75" thickBot="1">
      <c r="B288" s="4">
        <v>60</v>
      </c>
      <c r="C288">
        <v>60</v>
      </c>
      <c r="D288">
        <v>60</v>
      </c>
      <c r="E288">
        <v>60</v>
      </c>
      <c r="F288">
        <v>60</v>
      </c>
      <c r="G288">
        <v>60</v>
      </c>
    </row>
    <row r="289" spans="2:7" s="2" customFormat="1" ht="15.75" thickBot="1">
      <c r="B289" s="6">
        <v>62</v>
      </c>
      <c r="C289">
        <v>62</v>
      </c>
      <c r="D289">
        <v>277.11</v>
      </c>
      <c r="E289">
        <v>241.5</v>
      </c>
      <c r="F289">
        <v>60</v>
      </c>
      <c r="G289">
        <v>197.81</v>
      </c>
    </row>
    <row r="290" spans="2:7" ht="15.75" thickBot="1">
      <c r="B290" s="4">
        <v>423</v>
      </c>
      <c r="C290">
        <v>423</v>
      </c>
      <c r="D290">
        <v>423</v>
      </c>
      <c r="E290">
        <v>423</v>
      </c>
      <c r="F290">
        <v>423</v>
      </c>
      <c r="G290">
        <v>423</v>
      </c>
    </row>
    <row r="291" spans="2:7" ht="15.75" thickBot="1">
      <c r="B291" s="4">
        <v>86</v>
      </c>
      <c r="C291">
        <v>86</v>
      </c>
      <c r="D291">
        <v>86</v>
      </c>
      <c r="E291">
        <v>86</v>
      </c>
      <c r="F291">
        <v>86</v>
      </c>
      <c r="G291">
        <v>86</v>
      </c>
    </row>
    <row r="292" spans="2:7" ht="15.75" thickBot="1">
      <c r="B292" s="4">
        <v>273</v>
      </c>
      <c r="C292">
        <v>273</v>
      </c>
      <c r="D292">
        <v>273</v>
      </c>
      <c r="E292">
        <v>273</v>
      </c>
      <c r="F292">
        <v>273</v>
      </c>
      <c r="G292">
        <v>273</v>
      </c>
    </row>
    <row r="293" spans="2:7" s="2" customFormat="1" ht="15.75" thickBot="1">
      <c r="B293" s="6">
        <v>166</v>
      </c>
      <c r="C293">
        <v>-92.65</v>
      </c>
      <c r="D293">
        <v>81.37</v>
      </c>
      <c r="E293">
        <v>182</v>
      </c>
      <c r="F293">
        <v>273</v>
      </c>
      <c r="G293">
        <v>197.81</v>
      </c>
    </row>
    <row r="294" spans="2:7" s="2" customFormat="1" ht="15.75" thickBot="1">
      <c r="B294" s="6">
        <v>5</v>
      </c>
      <c r="C294">
        <v>5</v>
      </c>
      <c r="D294">
        <v>60.63</v>
      </c>
      <c r="E294">
        <v>91</v>
      </c>
      <c r="F294">
        <v>273</v>
      </c>
      <c r="G294">
        <v>197.81</v>
      </c>
    </row>
    <row r="295" spans="2:7" ht="15.75" thickBot="1">
      <c r="B295" s="4">
        <v>0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2:7" ht="15.75" thickBot="1">
      <c r="B296" s="4">
        <v>0</v>
      </c>
      <c r="C296">
        <v>0</v>
      </c>
      <c r="D296">
        <v>0</v>
      </c>
      <c r="E296">
        <v>0</v>
      </c>
      <c r="F296">
        <v>0</v>
      </c>
      <c r="G296">
        <v>0</v>
      </c>
    </row>
    <row r="297" spans="2:7" s="2" customFormat="1" ht="15.75" thickBot="1">
      <c r="B297" s="6">
        <v>0</v>
      </c>
      <c r="C297">
        <v>-55.83</v>
      </c>
      <c r="D297">
        <v>-0.91</v>
      </c>
      <c r="E297">
        <v>5.67</v>
      </c>
      <c r="F297">
        <v>0</v>
      </c>
      <c r="G297">
        <v>197.81</v>
      </c>
    </row>
    <row r="298" spans="2:7" s="2" customFormat="1" ht="15.75" thickBot="1">
      <c r="B298" s="6">
        <v>0</v>
      </c>
      <c r="C298">
        <v>-49.59</v>
      </c>
      <c r="D298">
        <v>0.41</v>
      </c>
      <c r="E298">
        <v>11.33</v>
      </c>
      <c r="F298">
        <v>0</v>
      </c>
      <c r="G298">
        <v>197.81</v>
      </c>
    </row>
    <row r="299" spans="2:7" ht="15.75" thickBot="1">
      <c r="B299" s="4">
        <v>17</v>
      </c>
      <c r="C299">
        <v>17</v>
      </c>
      <c r="D299">
        <v>17</v>
      </c>
      <c r="E299">
        <v>17</v>
      </c>
      <c r="F299">
        <v>17</v>
      </c>
      <c r="G299">
        <v>17</v>
      </c>
    </row>
    <row r="300" spans="2:7" ht="15.75" thickBot="1">
      <c r="B300" s="4">
        <v>168</v>
      </c>
      <c r="C300">
        <v>168</v>
      </c>
      <c r="D300">
        <v>168</v>
      </c>
      <c r="E300">
        <v>168</v>
      </c>
      <c r="F300">
        <v>168</v>
      </c>
      <c r="G300">
        <v>168</v>
      </c>
    </row>
    <row r="301" spans="2:7" ht="15.75" thickBot="1">
      <c r="B301" s="4">
        <v>429</v>
      </c>
      <c r="C301">
        <v>429</v>
      </c>
      <c r="D301">
        <v>429</v>
      </c>
      <c r="E301">
        <v>429</v>
      </c>
      <c r="F301">
        <v>429</v>
      </c>
      <c r="G301">
        <v>429</v>
      </c>
    </row>
    <row r="302" spans="2:7" ht="15.75" thickBot="1">
      <c r="B302" s="4">
        <v>348</v>
      </c>
      <c r="C302">
        <v>348</v>
      </c>
      <c r="D302">
        <v>348</v>
      </c>
      <c r="E302">
        <v>348</v>
      </c>
      <c r="F302">
        <v>348</v>
      </c>
      <c r="G302">
        <v>348</v>
      </c>
    </row>
    <row r="303" spans="2:7" ht="15.75" thickBot="1">
      <c r="B303" s="4">
        <v>493</v>
      </c>
      <c r="C303">
        <v>493</v>
      </c>
      <c r="D303">
        <v>493</v>
      </c>
      <c r="E303">
        <v>493</v>
      </c>
      <c r="F303">
        <v>493</v>
      </c>
      <c r="G303">
        <v>493</v>
      </c>
    </row>
    <row r="304" spans="2:7" ht="15.75" thickBot="1">
      <c r="B304" s="4">
        <v>449</v>
      </c>
      <c r="C304">
        <v>449</v>
      </c>
      <c r="D304">
        <v>449</v>
      </c>
      <c r="E304">
        <v>449</v>
      </c>
      <c r="F304">
        <v>449</v>
      </c>
      <c r="G304">
        <v>449</v>
      </c>
    </row>
    <row r="305" spans="2:7" ht="15.75" thickBot="1">
      <c r="B305" s="4">
        <v>142</v>
      </c>
      <c r="C305">
        <v>142</v>
      </c>
      <c r="D305">
        <v>142</v>
      </c>
      <c r="E305">
        <v>142</v>
      </c>
      <c r="F305">
        <v>142</v>
      </c>
      <c r="G305">
        <v>142</v>
      </c>
    </row>
    <row r="306" spans="2:7" ht="15.75" thickBot="1">
      <c r="B306" s="4">
        <v>151</v>
      </c>
      <c r="C306">
        <v>151</v>
      </c>
      <c r="D306">
        <v>151</v>
      </c>
      <c r="E306">
        <v>151</v>
      </c>
      <c r="F306">
        <v>151</v>
      </c>
      <c r="G306">
        <v>151</v>
      </c>
    </row>
    <row r="307" spans="2:7" ht="15.75" thickBot="1">
      <c r="B307" s="4">
        <v>165</v>
      </c>
      <c r="C307">
        <v>165</v>
      </c>
      <c r="D307">
        <v>165</v>
      </c>
      <c r="E307">
        <v>165</v>
      </c>
      <c r="F307">
        <v>165</v>
      </c>
      <c r="G307">
        <v>165</v>
      </c>
    </row>
    <row r="308" spans="2:7" ht="15.75" thickBot="1">
      <c r="B308" s="4">
        <v>0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2:7" ht="15.75" thickBot="1">
      <c r="B309" s="4">
        <v>0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2:7" ht="15.75" thickBot="1">
      <c r="B310" s="4">
        <v>0</v>
      </c>
      <c r="C310">
        <v>0</v>
      </c>
      <c r="D310">
        <v>0</v>
      </c>
      <c r="E310">
        <v>0</v>
      </c>
      <c r="F310">
        <v>0</v>
      </c>
      <c r="G310">
        <v>0</v>
      </c>
    </row>
    <row r="311" spans="2:7" ht="15.75" thickBot="1">
      <c r="B311" s="4">
        <v>0</v>
      </c>
      <c r="C311">
        <v>0</v>
      </c>
      <c r="D311">
        <v>0</v>
      </c>
      <c r="E311">
        <v>0</v>
      </c>
      <c r="F311">
        <v>0</v>
      </c>
      <c r="G311">
        <v>0</v>
      </c>
    </row>
    <row r="312" spans="2:7" ht="15.75" thickBot="1">
      <c r="B312" s="4">
        <v>14</v>
      </c>
      <c r="C312">
        <v>14</v>
      </c>
      <c r="D312">
        <v>14</v>
      </c>
      <c r="E312">
        <v>14</v>
      </c>
      <c r="F312">
        <v>14</v>
      </c>
      <c r="G312">
        <v>14</v>
      </c>
    </row>
    <row r="313" spans="2:7" ht="15.75" thickBot="1">
      <c r="B313" s="4">
        <v>469</v>
      </c>
      <c r="C313">
        <v>469</v>
      </c>
      <c r="D313">
        <v>469</v>
      </c>
      <c r="E313">
        <v>469</v>
      </c>
      <c r="F313">
        <v>469</v>
      </c>
      <c r="G313">
        <v>469</v>
      </c>
    </row>
    <row r="314" spans="2:7" ht="15.75" thickBot="1">
      <c r="B314" s="4">
        <v>695</v>
      </c>
      <c r="C314">
        <v>695</v>
      </c>
      <c r="D314">
        <v>695</v>
      </c>
      <c r="E314">
        <v>695</v>
      </c>
      <c r="F314">
        <v>695</v>
      </c>
      <c r="G314">
        <v>695</v>
      </c>
    </row>
    <row r="315" spans="2:7" ht="15.75" thickBot="1">
      <c r="B315" s="4">
        <v>755</v>
      </c>
      <c r="C315">
        <v>755</v>
      </c>
      <c r="D315">
        <v>755</v>
      </c>
      <c r="E315">
        <v>755</v>
      </c>
      <c r="F315">
        <v>755</v>
      </c>
      <c r="G315">
        <v>755</v>
      </c>
    </row>
    <row r="316" spans="2:7" ht="15.75" thickBot="1">
      <c r="B316" s="4">
        <v>202</v>
      </c>
      <c r="C316">
        <v>202</v>
      </c>
      <c r="D316">
        <v>202</v>
      </c>
      <c r="E316">
        <v>202</v>
      </c>
      <c r="F316">
        <v>202</v>
      </c>
      <c r="G316">
        <v>202</v>
      </c>
    </row>
    <row r="317" spans="2:7" ht="15.75" thickBot="1">
      <c r="B317" s="4">
        <v>5</v>
      </c>
      <c r="C317">
        <v>5</v>
      </c>
      <c r="D317">
        <v>5</v>
      </c>
      <c r="E317">
        <v>5</v>
      </c>
      <c r="F317">
        <v>5</v>
      </c>
      <c r="G317">
        <v>5</v>
      </c>
    </row>
    <row r="318" spans="2:7" s="2" customFormat="1" ht="15.75" thickBot="1">
      <c r="B318" s="6">
        <v>0</v>
      </c>
      <c r="C318">
        <v>68.86</v>
      </c>
      <c r="D318">
        <v>16.34</v>
      </c>
      <c r="E318">
        <v>2.5</v>
      </c>
      <c r="F318">
        <v>5</v>
      </c>
      <c r="G318">
        <v>197.81</v>
      </c>
    </row>
    <row r="319" spans="2:7" ht="15.75" thickBot="1">
      <c r="B319" s="4">
        <v>0</v>
      </c>
      <c r="C319">
        <v>0</v>
      </c>
      <c r="D319">
        <v>0</v>
      </c>
      <c r="E319">
        <v>0</v>
      </c>
      <c r="F319">
        <v>0</v>
      </c>
      <c r="G319">
        <v>0</v>
      </c>
    </row>
    <row r="320" spans="2:7" ht="15.75" thickBot="1">
      <c r="B320" s="4">
        <v>0</v>
      </c>
      <c r="C320">
        <v>0</v>
      </c>
      <c r="D320">
        <v>0</v>
      </c>
      <c r="E320">
        <v>0</v>
      </c>
      <c r="F320">
        <v>0</v>
      </c>
      <c r="G320">
        <v>0</v>
      </c>
    </row>
    <row r="321" spans="2:7" ht="15.75" thickBot="1">
      <c r="B321" s="4">
        <v>0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2:7" ht="15.75" thickBot="1">
      <c r="B322" s="4">
        <v>15</v>
      </c>
      <c r="C322">
        <v>15</v>
      </c>
      <c r="D322">
        <v>15</v>
      </c>
      <c r="E322">
        <v>15</v>
      </c>
      <c r="F322">
        <v>15</v>
      </c>
      <c r="G322">
        <v>15</v>
      </c>
    </row>
    <row r="323" spans="2:7" s="2" customFormat="1" ht="15.75" thickBot="1">
      <c r="B323" s="6">
        <v>25</v>
      </c>
      <c r="C323">
        <v>25</v>
      </c>
      <c r="D323">
        <v>124.1</v>
      </c>
      <c r="E323">
        <v>145</v>
      </c>
      <c r="F323">
        <v>15</v>
      </c>
      <c r="G323">
        <v>197.81</v>
      </c>
    </row>
    <row r="324" spans="2:7" ht="15.75" thickBot="1">
      <c r="B324" s="4">
        <v>275</v>
      </c>
      <c r="C324">
        <v>275</v>
      </c>
      <c r="D324">
        <v>275</v>
      </c>
      <c r="E324">
        <v>275</v>
      </c>
      <c r="F324">
        <v>275</v>
      </c>
      <c r="G324">
        <v>275</v>
      </c>
    </row>
    <row r="325" spans="2:7" ht="15.75" thickBot="1">
      <c r="B325" s="4">
        <v>707</v>
      </c>
      <c r="C325">
        <v>707</v>
      </c>
      <c r="D325">
        <v>707</v>
      </c>
      <c r="E325">
        <v>707</v>
      </c>
      <c r="F325">
        <v>707</v>
      </c>
      <c r="G325">
        <v>707</v>
      </c>
    </row>
    <row r="326" spans="2:7" ht="15.75" thickBot="1">
      <c r="B326" s="4">
        <v>1407</v>
      </c>
      <c r="C326">
        <v>1407</v>
      </c>
      <c r="D326">
        <v>1407</v>
      </c>
      <c r="E326">
        <v>1407</v>
      </c>
      <c r="F326">
        <v>1407</v>
      </c>
      <c r="G326">
        <v>1407</v>
      </c>
    </row>
    <row r="327" spans="2:7" ht="15.75" thickBot="1">
      <c r="B327" s="4">
        <v>635</v>
      </c>
      <c r="C327">
        <v>635</v>
      </c>
      <c r="D327">
        <v>635</v>
      </c>
      <c r="E327">
        <v>635</v>
      </c>
      <c r="F327">
        <v>635</v>
      </c>
      <c r="G327">
        <v>635</v>
      </c>
    </row>
    <row r="328" spans="2:7" ht="15.75" thickBot="1">
      <c r="B328" s="4">
        <v>397</v>
      </c>
      <c r="C328">
        <v>397</v>
      </c>
      <c r="D328">
        <v>397</v>
      </c>
      <c r="E328">
        <v>397</v>
      </c>
      <c r="F328">
        <v>397</v>
      </c>
      <c r="G328">
        <v>397</v>
      </c>
    </row>
    <row r="329" spans="2:7" ht="15.75" thickBot="1">
      <c r="B329" s="4">
        <v>40</v>
      </c>
      <c r="C329">
        <v>40</v>
      </c>
      <c r="D329">
        <v>40</v>
      </c>
      <c r="E329">
        <v>40</v>
      </c>
      <c r="F329">
        <v>40</v>
      </c>
      <c r="G329">
        <v>40</v>
      </c>
    </row>
    <row r="330" spans="2:7" ht="15.75" thickBot="1">
      <c r="B330" s="4">
        <v>8</v>
      </c>
      <c r="C330">
        <v>8</v>
      </c>
      <c r="D330">
        <v>8</v>
      </c>
      <c r="E330">
        <v>8</v>
      </c>
      <c r="F330">
        <v>8</v>
      </c>
      <c r="G330">
        <v>8</v>
      </c>
    </row>
    <row r="331" spans="2:7" ht="15.75" thickBot="1">
      <c r="B331" s="4">
        <v>21</v>
      </c>
      <c r="C331">
        <v>21</v>
      </c>
      <c r="D331">
        <v>21</v>
      </c>
      <c r="E331">
        <v>21</v>
      </c>
      <c r="F331">
        <v>21</v>
      </c>
      <c r="G331">
        <v>21</v>
      </c>
    </row>
    <row r="332" spans="2:7" ht="15.75" thickBot="1">
      <c r="B332" s="4">
        <v>6</v>
      </c>
      <c r="C332">
        <v>6</v>
      </c>
      <c r="D332">
        <v>6</v>
      </c>
      <c r="E332">
        <v>6</v>
      </c>
      <c r="F332">
        <v>6</v>
      </c>
      <c r="G332">
        <v>6</v>
      </c>
    </row>
    <row r="333" spans="2:7" ht="15.75" thickBot="1">
      <c r="B333" s="4">
        <v>20</v>
      </c>
      <c r="C333">
        <v>20</v>
      </c>
      <c r="D333">
        <v>20</v>
      </c>
      <c r="E333">
        <v>20</v>
      </c>
      <c r="F333">
        <v>20</v>
      </c>
      <c r="G333">
        <v>20</v>
      </c>
    </row>
    <row r="334" spans="2:7" ht="15.75" thickBot="1">
      <c r="B334" s="5">
        <v>0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2:7" ht="15.75" thickBot="1">
      <c r="B335" s="4">
        <v>267</v>
      </c>
      <c r="C335">
        <v>267</v>
      </c>
      <c r="D335">
        <v>267</v>
      </c>
      <c r="E335">
        <v>267</v>
      </c>
      <c r="F335">
        <v>267</v>
      </c>
      <c r="G335">
        <v>267</v>
      </c>
    </row>
    <row r="336" spans="2:7" ht="15.75" thickBot="1">
      <c r="B336" s="4">
        <v>221</v>
      </c>
      <c r="C336">
        <v>221</v>
      </c>
      <c r="D336">
        <v>221</v>
      </c>
      <c r="E336">
        <v>221</v>
      </c>
      <c r="F336">
        <v>221</v>
      </c>
      <c r="G336">
        <v>221</v>
      </c>
    </row>
    <row r="337" spans="2:7" ht="15.75" thickBot="1">
      <c r="B337" s="4">
        <v>468</v>
      </c>
      <c r="C337">
        <v>468</v>
      </c>
      <c r="D337">
        <v>468</v>
      </c>
      <c r="E337">
        <v>468</v>
      </c>
      <c r="F337">
        <v>468</v>
      </c>
      <c r="G337">
        <v>468</v>
      </c>
    </row>
    <row r="338" spans="2:7" ht="15.75" thickBot="1">
      <c r="B338" s="4">
        <v>988</v>
      </c>
      <c r="C338">
        <v>988</v>
      </c>
      <c r="D338">
        <v>988</v>
      </c>
      <c r="E338">
        <v>988</v>
      </c>
      <c r="F338">
        <v>988</v>
      </c>
      <c r="G338">
        <v>988</v>
      </c>
    </row>
    <row r="339" spans="2:7" ht="15.75" thickBot="1">
      <c r="B339" s="4">
        <v>635</v>
      </c>
      <c r="C339">
        <v>635</v>
      </c>
      <c r="D339">
        <v>635</v>
      </c>
      <c r="E339">
        <v>635</v>
      </c>
      <c r="F339">
        <v>635</v>
      </c>
      <c r="G339">
        <v>635</v>
      </c>
    </row>
    <row r="340" spans="2:7" ht="15.75" thickBot="1">
      <c r="B340" s="4">
        <v>32</v>
      </c>
      <c r="C340">
        <v>32</v>
      </c>
      <c r="D340">
        <v>32</v>
      </c>
      <c r="E340">
        <v>32</v>
      </c>
      <c r="F340">
        <v>32</v>
      </c>
      <c r="G340">
        <v>32</v>
      </c>
    </row>
    <row r="341" spans="2:7" ht="15.75" thickBot="1">
      <c r="B341" s="4">
        <v>130</v>
      </c>
      <c r="C341">
        <v>130</v>
      </c>
      <c r="D341">
        <v>130</v>
      </c>
      <c r="E341">
        <v>130</v>
      </c>
      <c r="F341">
        <v>130</v>
      </c>
      <c r="G341">
        <v>130</v>
      </c>
    </row>
    <row r="342" spans="2:7" ht="15.75" thickBot="1">
      <c r="B342" s="4">
        <v>5</v>
      </c>
      <c r="C342">
        <v>5</v>
      </c>
      <c r="D342">
        <v>5</v>
      </c>
      <c r="E342">
        <v>5</v>
      </c>
      <c r="F342">
        <v>5</v>
      </c>
      <c r="G342">
        <v>5</v>
      </c>
    </row>
    <row r="343" spans="2:7" ht="15.75" thickBot="1">
      <c r="B343" s="4">
        <v>32</v>
      </c>
      <c r="C343">
        <v>32</v>
      </c>
      <c r="D343">
        <v>32</v>
      </c>
      <c r="E343">
        <v>32</v>
      </c>
      <c r="F343">
        <v>32</v>
      </c>
      <c r="G343">
        <v>32</v>
      </c>
    </row>
    <row r="344" spans="2:7" ht="15.75" thickBot="1">
      <c r="B344" s="4">
        <v>39</v>
      </c>
      <c r="C344">
        <v>39</v>
      </c>
      <c r="D344">
        <v>39</v>
      </c>
      <c r="E344">
        <v>39</v>
      </c>
      <c r="F344">
        <v>39</v>
      </c>
      <c r="G344">
        <v>39</v>
      </c>
    </row>
    <row r="345" spans="2:7" s="2" customFormat="1" ht="15.75" thickBot="1">
      <c r="B345" s="6">
        <v>0</v>
      </c>
      <c r="C345">
        <v>-29.48</v>
      </c>
      <c r="D345">
        <v>25.38</v>
      </c>
      <c r="E345">
        <v>33</v>
      </c>
      <c r="F345">
        <v>39</v>
      </c>
      <c r="G345">
        <v>197.81</v>
      </c>
    </row>
    <row r="346" spans="2:7" s="2" customFormat="1" ht="15.75" thickBot="1">
      <c r="B346" s="6">
        <v>32</v>
      </c>
      <c r="C346">
        <v>-42.46</v>
      </c>
      <c r="D346">
        <v>16.62</v>
      </c>
      <c r="E346">
        <v>27</v>
      </c>
      <c r="F346">
        <v>39</v>
      </c>
      <c r="G346">
        <v>197.81</v>
      </c>
    </row>
    <row r="347" spans="2:7" ht="15.75" thickBot="1">
      <c r="B347" s="4">
        <v>21</v>
      </c>
      <c r="C347">
        <v>21</v>
      </c>
      <c r="D347">
        <v>21</v>
      </c>
      <c r="E347">
        <v>21</v>
      </c>
      <c r="F347">
        <v>21</v>
      </c>
      <c r="G347">
        <v>21</v>
      </c>
    </row>
    <row r="348" spans="2:7" ht="15.75" thickBot="1">
      <c r="B348" s="4">
        <v>67</v>
      </c>
      <c r="C348">
        <v>67</v>
      </c>
      <c r="D348">
        <v>67</v>
      </c>
      <c r="E348">
        <v>67</v>
      </c>
      <c r="F348">
        <v>67</v>
      </c>
      <c r="G348">
        <v>67</v>
      </c>
    </row>
    <row r="349" spans="2:7" s="2" customFormat="1" ht="15.75" thickBot="1">
      <c r="B349" s="6">
        <v>521</v>
      </c>
      <c r="C349">
        <v>380.03</v>
      </c>
      <c r="D349">
        <v>342.06</v>
      </c>
      <c r="E349">
        <v>87.67</v>
      </c>
      <c r="F349">
        <v>67</v>
      </c>
      <c r="G349">
        <v>197.81</v>
      </c>
    </row>
    <row r="350" spans="2:7" s="2" customFormat="1" ht="15.75" thickBot="1">
      <c r="B350" s="6">
        <v>958</v>
      </c>
      <c r="C350">
        <v>795.78</v>
      </c>
      <c r="D350">
        <v>455.16</v>
      </c>
      <c r="E350">
        <v>108.33</v>
      </c>
      <c r="F350">
        <v>67</v>
      </c>
      <c r="G350">
        <v>197.81</v>
      </c>
    </row>
    <row r="351" spans="2:7" ht="15.75" thickBot="1">
      <c r="B351" s="4">
        <v>129</v>
      </c>
      <c r="C351">
        <v>129</v>
      </c>
      <c r="D351">
        <v>129</v>
      </c>
      <c r="E351">
        <v>129</v>
      </c>
      <c r="F351">
        <v>129</v>
      </c>
      <c r="G351">
        <v>129</v>
      </c>
    </row>
    <row r="352" spans="2:7" ht="15.75" thickBot="1">
      <c r="B352" s="4">
        <v>177</v>
      </c>
      <c r="C352">
        <v>177</v>
      </c>
      <c r="D352">
        <v>177</v>
      </c>
      <c r="E352">
        <v>177</v>
      </c>
      <c r="F352">
        <v>177</v>
      </c>
      <c r="G352">
        <v>177</v>
      </c>
    </row>
    <row r="353" spans="2:7" s="2" customFormat="1" ht="15.75" thickBot="1">
      <c r="B353" s="6">
        <v>170</v>
      </c>
      <c r="C353">
        <v>68.83</v>
      </c>
      <c r="D353">
        <v>157.04</v>
      </c>
      <c r="E353">
        <v>219.5</v>
      </c>
      <c r="F353">
        <v>177</v>
      </c>
      <c r="G353">
        <v>197.81</v>
      </c>
    </row>
    <row r="354" spans="2:7" ht="15.75" thickBot="1">
      <c r="B354" s="4">
        <v>262</v>
      </c>
      <c r="C354">
        <v>262</v>
      </c>
      <c r="D354">
        <v>262</v>
      </c>
      <c r="E354">
        <v>262</v>
      </c>
      <c r="F354">
        <v>262</v>
      </c>
      <c r="G354">
        <v>262</v>
      </c>
    </row>
    <row r="355" spans="2:7" ht="15.75" thickBot="1">
      <c r="B355" s="6">
        <v>130</v>
      </c>
      <c r="C355">
        <v>130</v>
      </c>
      <c r="D355">
        <v>186.25</v>
      </c>
      <c r="E355">
        <v>211</v>
      </c>
      <c r="F355">
        <v>262</v>
      </c>
      <c r="G355">
        <v>197.81</v>
      </c>
    </row>
    <row r="356" spans="2:7" ht="15.75" thickBot="1">
      <c r="B356" s="4">
        <v>160</v>
      </c>
      <c r="C356">
        <v>160</v>
      </c>
      <c r="D356">
        <v>160</v>
      </c>
      <c r="E356">
        <v>160</v>
      </c>
      <c r="F356">
        <v>160</v>
      </c>
      <c r="G356">
        <v>160</v>
      </c>
    </row>
    <row r="357" spans="2:7" ht="15.75" thickBot="1">
      <c r="B357" s="4">
        <v>92</v>
      </c>
      <c r="C357">
        <v>92</v>
      </c>
      <c r="D357">
        <v>92</v>
      </c>
      <c r="E357">
        <v>92</v>
      </c>
      <c r="F357">
        <v>92</v>
      </c>
      <c r="G357">
        <v>92</v>
      </c>
    </row>
    <row r="358" spans="2:7" ht="15.75" thickBot="1">
      <c r="B358" s="4">
        <v>107</v>
      </c>
      <c r="C358">
        <v>107</v>
      </c>
      <c r="D358">
        <v>107</v>
      </c>
      <c r="E358">
        <v>107</v>
      </c>
      <c r="F358">
        <v>107</v>
      </c>
      <c r="G358">
        <v>107</v>
      </c>
    </row>
    <row r="359" spans="2:7" ht="15.75" thickBot="1">
      <c r="B359" s="4">
        <v>131</v>
      </c>
      <c r="C359">
        <v>131</v>
      </c>
      <c r="D359">
        <v>131</v>
      </c>
      <c r="E359">
        <v>131</v>
      </c>
      <c r="F359">
        <v>131</v>
      </c>
      <c r="G359">
        <v>131</v>
      </c>
    </row>
    <row r="360" spans="2:7" s="2" customFormat="1" ht="15.75" thickBot="1">
      <c r="B360" s="6">
        <v>157</v>
      </c>
      <c r="C360">
        <v>157</v>
      </c>
      <c r="D360">
        <v>187.72</v>
      </c>
      <c r="E360"/>
      <c r="F360">
        <v>131</v>
      </c>
      <c r="G360">
        <v>197.81</v>
      </c>
    </row>
    <row r="361" spans="2:7" s="2" customFormat="1" ht="15.75" thickBot="1">
      <c r="B361" s="6">
        <v>313</v>
      </c>
      <c r="C361">
        <v>510.72</v>
      </c>
      <c r="D361">
        <v>562.63</v>
      </c>
      <c r="E361"/>
      <c r="F361">
        <v>131</v>
      </c>
      <c r="G361">
        <v>197.81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G62"/>
  <sheetViews>
    <sheetView topLeftCell="A40" workbookViewId="0">
      <selection activeCell="B2" sqref="B2:G62"/>
    </sheetView>
  </sheetViews>
  <sheetFormatPr defaultRowHeight="15"/>
  <sheetData>
    <row r="1" spans="2:7" ht="15.75" thickBot="1">
      <c r="B1" s="7">
        <v>0.17</v>
      </c>
      <c r="C1" s="1" t="s">
        <v>6</v>
      </c>
      <c r="D1" s="1" t="s">
        <v>2</v>
      </c>
      <c r="E1" s="1" t="s">
        <v>3</v>
      </c>
      <c r="F1" s="1" t="s">
        <v>4</v>
      </c>
      <c r="G1" s="1" t="s">
        <v>5</v>
      </c>
    </row>
    <row r="2" spans="2:7" s="2" customFormat="1" ht="15.75" thickBot="1">
      <c r="B2" s="6">
        <v>95</v>
      </c>
      <c r="C2">
        <v>159.38</v>
      </c>
      <c r="D2">
        <v>45.82</v>
      </c>
      <c r="E2">
        <v>115.5</v>
      </c>
      <c r="F2">
        <v>226</v>
      </c>
      <c r="G2">
        <v>197.81</v>
      </c>
    </row>
    <row r="3" spans="2:7" s="2" customFormat="1" ht="15.75" thickBot="1">
      <c r="B3" s="6">
        <v>0</v>
      </c>
      <c r="C3">
        <v>59.04</v>
      </c>
      <c r="D3">
        <v>-1.87</v>
      </c>
      <c r="E3">
        <v>3.5</v>
      </c>
      <c r="F3">
        <v>7</v>
      </c>
      <c r="G3">
        <v>197.81</v>
      </c>
    </row>
    <row r="4" spans="2:7" s="2" customFormat="1" ht="15.75" thickBot="1">
      <c r="B4" s="6">
        <v>65</v>
      </c>
      <c r="C4">
        <v>65</v>
      </c>
      <c r="D4">
        <v>161.57</v>
      </c>
      <c r="E4">
        <v>240.5</v>
      </c>
      <c r="F4">
        <v>0</v>
      </c>
      <c r="G4">
        <v>197.81</v>
      </c>
    </row>
    <row r="5" spans="2:7" s="2" customFormat="1" ht="15.75" thickBot="1">
      <c r="B5" s="6">
        <v>581</v>
      </c>
      <c r="C5">
        <v>361.46</v>
      </c>
      <c r="D5">
        <v>412.37</v>
      </c>
      <c r="E5">
        <v>439</v>
      </c>
      <c r="F5">
        <v>563</v>
      </c>
      <c r="G5">
        <v>197.81</v>
      </c>
    </row>
    <row r="6" spans="2:7" s="2" customFormat="1" ht="15.75" thickBot="1">
      <c r="B6" s="6">
        <v>374</v>
      </c>
      <c r="C6">
        <v>256.60000000000002</v>
      </c>
      <c r="D6">
        <v>270.26</v>
      </c>
      <c r="E6">
        <v>315</v>
      </c>
      <c r="F6">
        <v>563</v>
      </c>
      <c r="G6">
        <v>197.81</v>
      </c>
    </row>
    <row r="7" spans="2:7" s="2" customFormat="1" ht="15.75" thickBot="1">
      <c r="B7" s="6">
        <v>0</v>
      </c>
      <c r="C7">
        <v>46.87</v>
      </c>
      <c r="D7">
        <v>12.83</v>
      </c>
      <c r="E7">
        <v>75</v>
      </c>
      <c r="F7">
        <v>0</v>
      </c>
      <c r="G7">
        <v>197.81</v>
      </c>
    </row>
    <row r="8" spans="2:7" s="2" customFormat="1" ht="15.75" thickBot="1">
      <c r="B8" s="6">
        <v>31</v>
      </c>
      <c r="C8">
        <v>44.64</v>
      </c>
      <c r="D8">
        <v>43.97</v>
      </c>
      <c r="E8">
        <v>150</v>
      </c>
      <c r="F8">
        <v>0</v>
      </c>
      <c r="G8">
        <v>197.81</v>
      </c>
    </row>
    <row r="9" spans="2:7" s="2" customFormat="1" ht="15.75" thickBot="1">
      <c r="B9" s="6">
        <v>13</v>
      </c>
      <c r="C9">
        <v>39.18</v>
      </c>
      <c r="D9">
        <v>6.76</v>
      </c>
      <c r="E9">
        <v>14.5</v>
      </c>
      <c r="F9">
        <v>29</v>
      </c>
      <c r="G9">
        <v>197.81</v>
      </c>
    </row>
    <row r="10" spans="2:7" s="2" customFormat="1" ht="15.75" thickBot="1">
      <c r="B10" s="6">
        <v>192</v>
      </c>
      <c r="C10">
        <v>236.27</v>
      </c>
      <c r="D10">
        <v>415.61</v>
      </c>
      <c r="E10">
        <v>289</v>
      </c>
      <c r="F10">
        <v>237</v>
      </c>
      <c r="G10">
        <v>197.81</v>
      </c>
    </row>
    <row r="11" spans="2:7" s="2" customFormat="1" ht="15.75" thickBot="1">
      <c r="B11" s="6">
        <v>1146</v>
      </c>
      <c r="C11">
        <v>475.04</v>
      </c>
      <c r="D11">
        <v>628.72</v>
      </c>
      <c r="E11">
        <v>341</v>
      </c>
      <c r="F11">
        <v>237</v>
      </c>
      <c r="G11">
        <v>197.81</v>
      </c>
    </row>
    <row r="12" spans="2:7" s="2" customFormat="1" ht="15.75" thickBot="1">
      <c r="B12" s="6">
        <v>70</v>
      </c>
      <c r="C12">
        <v>70</v>
      </c>
      <c r="D12">
        <v>34.200000000000003</v>
      </c>
      <c r="E12">
        <v>0</v>
      </c>
      <c r="F12">
        <v>0</v>
      </c>
      <c r="G12">
        <v>197.81</v>
      </c>
    </row>
    <row r="13" spans="2:7" s="2" customFormat="1" ht="15.75" thickBot="1">
      <c r="B13" s="6">
        <v>1278</v>
      </c>
      <c r="C13">
        <v>283.08999999999997</v>
      </c>
      <c r="D13">
        <v>228.21</v>
      </c>
      <c r="E13">
        <v>274</v>
      </c>
      <c r="F13">
        <v>149</v>
      </c>
      <c r="G13">
        <v>197.81</v>
      </c>
    </row>
    <row r="14" spans="2:7" s="2" customFormat="1" ht="15.75" thickBot="1">
      <c r="B14" s="6">
        <v>221</v>
      </c>
      <c r="C14">
        <v>210.24</v>
      </c>
      <c r="D14">
        <v>234.43</v>
      </c>
      <c r="E14">
        <v>212.5</v>
      </c>
      <c r="F14">
        <v>339</v>
      </c>
      <c r="G14">
        <v>197.81</v>
      </c>
    </row>
    <row r="15" spans="2:7" s="2" customFormat="1" ht="15.75" thickBot="1">
      <c r="B15" s="6">
        <v>0</v>
      </c>
      <c r="C15">
        <v>79.28</v>
      </c>
      <c r="D15">
        <v>0.39</v>
      </c>
      <c r="E15">
        <v>0</v>
      </c>
      <c r="F15">
        <v>0</v>
      </c>
      <c r="G15">
        <v>197.81</v>
      </c>
    </row>
    <row r="16" spans="2:7" s="2" customFormat="1" ht="15.75" thickBot="1">
      <c r="B16" s="6">
        <v>188</v>
      </c>
      <c r="C16">
        <v>295.27</v>
      </c>
      <c r="D16">
        <v>413.57</v>
      </c>
      <c r="E16">
        <v>396.5</v>
      </c>
      <c r="F16">
        <v>83</v>
      </c>
      <c r="G16">
        <v>197.81</v>
      </c>
    </row>
    <row r="17" spans="2:7" s="2" customFormat="1" ht="15.75" thickBot="1">
      <c r="B17" s="6">
        <v>885</v>
      </c>
      <c r="C17">
        <v>885</v>
      </c>
      <c r="D17">
        <v>953.89</v>
      </c>
      <c r="E17">
        <v>582.5</v>
      </c>
      <c r="F17">
        <v>710</v>
      </c>
      <c r="G17">
        <v>197.81</v>
      </c>
    </row>
    <row r="18" spans="2:7" s="2" customFormat="1" ht="15.75" thickBot="1">
      <c r="B18" s="6">
        <v>387</v>
      </c>
      <c r="C18">
        <v>387</v>
      </c>
      <c r="D18">
        <v>639.99</v>
      </c>
      <c r="E18">
        <v>455</v>
      </c>
      <c r="F18">
        <v>710</v>
      </c>
      <c r="G18">
        <v>197.81</v>
      </c>
    </row>
    <row r="19" spans="2:7" s="2" customFormat="1" ht="15.75" thickBot="1">
      <c r="B19" s="6">
        <v>178</v>
      </c>
      <c r="C19">
        <v>317.23</v>
      </c>
      <c r="D19">
        <v>438.5</v>
      </c>
      <c r="E19">
        <v>327.5</v>
      </c>
      <c r="F19">
        <v>710</v>
      </c>
      <c r="G19">
        <v>197.81</v>
      </c>
    </row>
    <row r="20" spans="2:7" s="2" customFormat="1" ht="15.75" thickBot="1">
      <c r="B20" s="6">
        <v>133</v>
      </c>
      <c r="C20">
        <v>90.33</v>
      </c>
      <c r="D20">
        <v>137.38999999999999</v>
      </c>
      <c r="E20">
        <v>126.5</v>
      </c>
      <c r="F20">
        <v>0</v>
      </c>
      <c r="G20">
        <v>197.81</v>
      </c>
    </row>
    <row r="21" spans="2:7" s="2" customFormat="1" ht="15.75" thickBot="1">
      <c r="B21" s="6">
        <v>11</v>
      </c>
      <c r="C21">
        <v>21.58</v>
      </c>
      <c r="D21">
        <v>36.479999999999997</v>
      </c>
      <c r="E21">
        <v>47.25</v>
      </c>
      <c r="F21">
        <v>63</v>
      </c>
      <c r="G21">
        <v>197.81</v>
      </c>
    </row>
    <row r="22" spans="2:7" s="2" customFormat="1" ht="15.75" thickBot="1">
      <c r="B22" s="6">
        <v>25</v>
      </c>
      <c r="C22">
        <v>25</v>
      </c>
      <c r="D22">
        <v>-9.31</v>
      </c>
      <c r="E22">
        <v>31.5</v>
      </c>
      <c r="F22">
        <v>63</v>
      </c>
      <c r="G22">
        <v>197.81</v>
      </c>
    </row>
    <row r="23" spans="2:7" s="2" customFormat="1" ht="15.75" thickBot="1">
      <c r="B23" s="6">
        <v>11</v>
      </c>
      <c r="C23">
        <v>11</v>
      </c>
      <c r="D23">
        <v>-6.15</v>
      </c>
      <c r="E23">
        <v>15.75</v>
      </c>
      <c r="F23">
        <v>63</v>
      </c>
      <c r="G23">
        <v>197.81</v>
      </c>
    </row>
    <row r="24" spans="2:7" s="2" customFormat="1" ht="15.75" thickBot="1">
      <c r="B24" s="6">
        <v>0</v>
      </c>
      <c r="C24">
        <v>55.21</v>
      </c>
      <c r="D24">
        <v>-4.49</v>
      </c>
      <c r="E24">
        <v>13</v>
      </c>
      <c r="F24">
        <v>0</v>
      </c>
      <c r="G24">
        <v>197.81</v>
      </c>
    </row>
    <row r="25" spans="2:7" s="2" customFormat="1" ht="15.75" thickBot="1">
      <c r="B25" s="6">
        <v>912</v>
      </c>
      <c r="C25">
        <v>912</v>
      </c>
      <c r="D25">
        <v>983.01</v>
      </c>
      <c r="E25">
        <v>745.33</v>
      </c>
      <c r="F25">
        <v>821</v>
      </c>
      <c r="G25">
        <v>197.81</v>
      </c>
    </row>
    <row r="26" spans="2:7" s="2" customFormat="1" ht="15.75" thickBot="1">
      <c r="B26" s="6">
        <v>272</v>
      </c>
      <c r="C26">
        <v>272</v>
      </c>
      <c r="D26">
        <v>756.76</v>
      </c>
      <c r="E26">
        <v>669.67</v>
      </c>
      <c r="F26">
        <v>821</v>
      </c>
      <c r="G26">
        <v>197.81</v>
      </c>
    </row>
    <row r="27" spans="2:7" s="2" customFormat="1" ht="15.75" thickBot="1">
      <c r="B27" s="6">
        <v>65</v>
      </c>
      <c r="C27">
        <v>130.38</v>
      </c>
      <c r="D27">
        <v>85.28</v>
      </c>
      <c r="E27">
        <v>114</v>
      </c>
      <c r="F27">
        <v>171</v>
      </c>
      <c r="G27">
        <v>197.81</v>
      </c>
    </row>
    <row r="28" spans="2:7" s="2" customFormat="1" ht="15.75" thickBot="1">
      <c r="B28" s="6">
        <v>15</v>
      </c>
      <c r="C28">
        <v>15</v>
      </c>
      <c r="D28">
        <v>47.6</v>
      </c>
      <c r="E28">
        <v>57</v>
      </c>
      <c r="F28">
        <v>171</v>
      </c>
      <c r="G28">
        <v>197.81</v>
      </c>
    </row>
    <row r="29" spans="2:7" s="2" customFormat="1" ht="15.75" thickBot="1">
      <c r="B29" s="6">
        <v>160</v>
      </c>
      <c r="C29">
        <v>160</v>
      </c>
      <c r="D29">
        <v>116.94</v>
      </c>
      <c r="E29">
        <v>173.5</v>
      </c>
      <c r="F29">
        <v>312</v>
      </c>
      <c r="G29">
        <v>197.81</v>
      </c>
    </row>
    <row r="30" spans="2:7" s="2" customFormat="1" ht="15.75" thickBot="1">
      <c r="B30" s="6">
        <v>0</v>
      </c>
      <c r="C30">
        <v>95.37</v>
      </c>
      <c r="D30">
        <v>-4.5199999999999996</v>
      </c>
      <c r="E30">
        <v>17.5</v>
      </c>
      <c r="F30">
        <v>35</v>
      </c>
      <c r="G30">
        <v>197.81</v>
      </c>
    </row>
    <row r="31" spans="2:7" s="2" customFormat="1" ht="15.75" thickBot="1">
      <c r="B31" s="6">
        <v>1054</v>
      </c>
      <c r="C31">
        <v>1054</v>
      </c>
      <c r="D31">
        <v>540.89</v>
      </c>
      <c r="E31">
        <v>429</v>
      </c>
      <c r="F31">
        <v>287</v>
      </c>
      <c r="G31">
        <v>197.81</v>
      </c>
    </row>
    <row r="32" spans="2:7" s="2" customFormat="1" ht="15.75" thickBot="1">
      <c r="B32" s="6">
        <v>93</v>
      </c>
      <c r="C32">
        <v>93</v>
      </c>
      <c r="D32">
        <v>332.9</v>
      </c>
      <c r="E32">
        <v>203.5</v>
      </c>
      <c r="F32">
        <v>309</v>
      </c>
      <c r="G32">
        <v>197.81</v>
      </c>
    </row>
    <row r="33" spans="2:7" s="2" customFormat="1" ht="15.75" thickBot="1">
      <c r="B33" s="6">
        <v>1014</v>
      </c>
      <c r="C33">
        <v>703.02</v>
      </c>
      <c r="D33">
        <v>1143.53</v>
      </c>
      <c r="E33">
        <v>919.67</v>
      </c>
      <c r="F33">
        <v>1097</v>
      </c>
      <c r="G33">
        <v>197.81</v>
      </c>
    </row>
    <row r="34" spans="2:7" s="2" customFormat="1" ht="15.75" thickBot="1">
      <c r="B34" s="6">
        <v>701</v>
      </c>
      <c r="C34">
        <v>599.41</v>
      </c>
      <c r="D34">
        <v>892.8</v>
      </c>
      <c r="E34">
        <v>742.33</v>
      </c>
      <c r="F34">
        <v>1097</v>
      </c>
      <c r="G34">
        <v>197.81</v>
      </c>
    </row>
    <row r="35" spans="2:7" s="2" customFormat="1" ht="15.75" thickBot="1">
      <c r="B35" s="6">
        <v>144</v>
      </c>
      <c r="C35">
        <v>144</v>
      </c>
      <c r="D35">
        <v>585.44000000000005</v>
      </c>
      <c r="E35">
        <v>565</v>
      </c>
      <c r="F35">
        <v>1097</v>
      </c>
      <c r="G35">
        <v>197.81</v>
      </c>
    </row>
    <row r="36" spans="2:7" s="2" customFormat="1" ht="15.75" thickBot="1">
      <c r="B36" s="6">
        <v>211</v>
      </c>
      <c r="C36">
        <v>211</v>
      </c>
      <c r="D36">
        <v>316.58999999999997</v>
      </c>
      <c r="E36">
        <v>387.67</v>
      </c>
      <c r="F36">
        <v>1097</v>
      </c>
      <c r="G36">
        <v>197.81</v>
      </c>
    </row>
    <row r="37" spans="2:7" s="2" customFormat="1" ht="15.75" thickBot="1">
      <c r="B37" s="6">
        <v>0</v>
      </c>
      <c r="C37">
        <v>0</v>
      </c>
      <c r="D37">
        <v>160.76</v>
      </c>
      <c r="E37">
        <v>210.33</v>
      </c>
      <c r="F37">
        <v>1097</v>
      </c>
      <c r="G37">
        <v>197.81</v>
      </c>
    </row>
    <row r="38" spans="2:7" s="2" customFormat="1" ht="15.75" thickBot="1">
      <c r="B38" s="6">
        <v>0</v>
      </c>
      <c r="C38">
        <v>0</v>
      </c>
      <c r="D38">
        <v>31.07</v>
      </c>
      <c r="E38">
        <v>153.6</v>
      </c>
      <c r="F38">
        <v>0</v>
      </c>
      <c r="G38">
        <v>197.81</v>
      </c>
    </row>
    <row r="39" spans="2:7" s="2" customFormat="1" ht="15.75" thickBot="1">
      <c r="B39" s="6">
        <v>0</v>
      </c>
      <c r="C39">
        <v>0</v>
      </c>
      <c r="D39">
        <v>114.73</v>
      </c>
      <c r="E39">
        <v>307.2</v>
      </c>
      <c r="F39">
        <v>0</v>
      </c>
      <c r="G39">
        <v>197.81</v>
      </c>
    </row>
    <row r="40" spans="2:7" s="2" customFormat="1" ht="15.75" thickBot="1">
      <c r="B40" s="6">
        <v>70</v>
      </c>
      <c r="C40">
        <v>70</v>
      </c>
      <c r="D40">
        <v>246.07</v>
      </c>
      <c r="E40">
        <v>460.8</v>
      </c>
      <c r="F40">
        <v>0</v>
      </c>
      <c r="G40">
        <v>197.81</v>
      </c>
    </row>
    <row r="41" spans="2:7" s="2" customFormat="1" ht="15.75" thickBot="1">
      <c r="B41" s="6">
        <v>205</v>
      </c>
      <c r="C41">
        <v>205</v>
      </c>
      <c r="D41">
        <v>472.85</v>
      </c>
      <c r="E41">
        <v>614.4</v>
      </c>
      <c r="F41">
        <v>0</v>
      </c>
      <c r="G41">
        <v>197.81</v>
      </c>
    </row>
    <row r="42" spans="2:7" s="2" customFormat="1" ht="15.75" thickBot="1">
      <c r="B42" s="6">
        <v>712</v>
      </c>
      <c r="C42">
        <v>462.52</v>
      </c>
      <c r="D42">
        <v>384.45</v>
      </c>
      <c r="E42">
        <v>380</v>
      </c>
      <c r="F42">
        <v>510</v>
      </c>
      <c r="G42">
        <v>197.81</v>
      </c>
    </row>
    <row r="43" spans="2:7" s="2" customFormat="1" ht="15.75" thickBot="1">
      <c r="B43" s="6">
        <v>113</v>
      </c>
      <c r="C43">
        <v>149.69999999999999</v>
      </c>
      <c r="D43">
        <v>182.55</v>
      </c>
      <c r="E43">
        <v>198.5</v>
      </c>
      <c r="F43">
        <v>0</v>
      </c>
      <c r="G43">
        <v>197.81</v>
      </c>
    </row>
    <row r="44" spans="2:7" s="2" customFormat="1" ht="15.75" thickBot="1">
      <c r="B44" s="6">
        <v>237</v>
      </c>
      <c r="C44">
        <v>171.31</v>
      </c>
      <c r="D44">
        <v>59.23</v>
      </c>
      <c r="E44">
        <v>177.5</v>
      </c>
      <c r="F44">
        <v>12</v>
      </c>
      <c r="G44">
        <v>197.81</v>
      </c>
    </row>
    <row r="45" spans="2:7" s="2" customFormat="1" ht="15.75" thickBot="1">
      <c r="B45" s="6">
        <v>8</v>
      </c>
      <c r="C45">
        <v>56.74</v>
      </c>
      <c r="D45">
        <v>13.59</v>
      </c>
      <c r="E45">
        <v>19.329999999999998</v>
      </c>
      <c r="F45">
        <v>29</v>
      </c>
      <c r="G45">
        <v>197.81</v>
      </c>
    </row>
    <row r="46" spans="2:7" s="2" customFormat="1" ht="15.75" thickBot="1">
      <c r="B46" s="6">
        <v>0</v>
      </c>
      <c r="C46">
        <v>51.17</v>
      </c>
      <c r="D46">
        <v>13.81</v>
      </c>
      <c r="E46">
        <v>9.67</v>
      </c>
      <c r="F46">
        <v>29</v>
      </c>
      <c r="G46">
        <v>197.81</v>
      </c>
    </row>
    <row r="47" spans="2:7" s="2" customFormat="1" ht="15.75" thickBot="1">
      <c r="B47" s="6">
        <v>338</v>
      </c>
      <c r="C47">
        <v>338</v>
      </c>
      <c r="D47">
        <v>205.8</v>
      </c>
      <c r="E47">
        <v>212.5</v>
      </c>
      <c r="F47">
        <v>394</v>
      </c>
      <c r="G47">
        <v>197.81</v>
      </c>
    </row>
    <row r="48" spans="2:7" s="2" customFormat="1" ht="15.75" thickBot="1">
      <c r="B48" s="6">
        <v>62</v>
      </c>
      <c r="C48">
        <v>62</v>
      </c>
      <c r="D48">
        <v>277.11</v>
      </c>
      <c r="E48">
        <v>241.5</v>
      </c>
      <c r="F48">
        <v>60</v>
      </c>
      <c r="G48">
        <v>197.81</v>
      </c>
    </row>
    <row r="49" spans="2:7" s="2" customFormat="1" ht="15.75" thickBot="1">
      <c r="B49" s="6">
        <v>166</v>
      </c>
      <c r="C49">
        <v>-92.65</v>
      </c>
      <c r="D49">
        <v>81.37</v>
      </c>
      <c r="E49">
        <v>182</v>
      </c>
      <c r="F49">
        <v>273</v>
      </c>
      <c r="G49">
        <v>197.81</v>
      </c>
    </row>
    <row r="50" spans="2:7" s="2" customFormat="1" ht="15.75" thickBot="1">
      <c r="B50" s="6">
        <v>5</v>
      </c>
      <c r="C50">
        <v>5</v>
      </c>
      <c r="D50">
        <v>60.63</v>
      </c>
      <c r="E50">
        <v>91</v>
      </c>
      <c r="F50">
        <v>273</v>
      </c>
      <c r="G50">
        <v>197.81</v>
      </c>
    </row>
    <row r="51" spans="2:7" s="2" customFormat="1" ht="15.75" thickBot="1">
      <c r="B51" s="6">
        <v>0</v>
      </c>
      <c r="C51">
        <v>-55.83</v>
      </c>
      <c r="D51">
        <v>-0.91</v>
      </c>
      <c r="E51">
        <v>5.67</v>
      </c>
      <c r="F51">
        <v>0</v>
      </c>
      <c r="G51">
        <v>197.81</v>
      </c>
    </row>
    <row r="52" spans="2:7" s="2" customFormat="1" ht="15.75" thickBot="1">
      <c r="B52" s="6">
        <v>0</v>
      </c>
      <c r="C52">
        <v>-49.59</v>
      </c>
      <c r="D52">
        <v>0.41</v>
      </c>
      <c r="E52">
        <v>11.33</v>
      </c>
      <c r="F52">
        <v>0</v>
      </c>
      <c r="G52">
        <v>197.81</v>
      </c>
    </row>
    <row r="53" spans="2:7" s="2" customFormat="1" ht="15.75" thickBot="1">
      <c r="B53" s="6">
        <v>0</v>
      </c>
      <c r="C53">
        <v>68.86</v>
      </c>
      <c r="D53">
        <v>16.34</v>
      </c>
      <c r="E53">
        <v>2.5</v>
      </c>
      <c r="F53">
        <v>5</v>
      </c>
      <c r="G53">
        <v>197.81</v>
      </c>
    </row>
    <row r="54" spans="2:7" s="2" customFormat="1" ht="15.75" thickBot="1">
      <c r="B54" s="6">
        <v>25</v>
      </c>
      <c r="C54">
        <v>25</v>
      </c>
      <c r="D54">
        <v>124.1</v>
      </c>
      <c r="E54">
        <v>145</v>
      </c>
      <c r="F54">
        <v>15</v>
      </c>
      <c r="G54">
        <v>197.81</v>
      </c>
    </row>
    <row r="55" spans="2:7" s="2" customFormat="1" ht="15.75" thickBot="1">
      <c r="B55" s="6">
        <v>0</v>
      </c>
      <c r="C55">
        <v>-29.48</v>
      </c>
      <c r="D55">
        <v>25.38</v>
      </c>
      <c r="E55">
        <v>33</v>
      </c>
      <c r="F55">
        <v>39</v>
      </c>
      <c r="G55">
        <v>197.81</v>
      </c>
    </row>
    <row r="56" spans="2:7" s="2" customFormat="1" ht="15.75" thickBot="1">
      <c r="B56" s="6">
        <v>32</v>
      </c>
      <c r="C56">
        <v>-42.46</v>
      </c>
      <c r="D56">
        <v>16.62</v>
      </c>
      <c r="E56">
        <v>27</v>
      </c>
      <c r="F56">
        <v>39</v>
      </c>
      <c r="G56">
        <v>197.81</v>
      </c>
    </row>
    <row r="57" spans="2:7" s="2" customFormat="1" ht="15.75" thickBot="1">
      <c r="B57" s="6">
        <v>521</v>
      </c>
      <c r="C57">
        <v>380.03</v>
      </c>
      <c r="D57">
        <v>342.06</v>
      </c>
      <c r="E57">
        <v>87.67</v>
      </c>
      <c r="F57">
        <v>67</v>
      </c>
      <c r="G57">
        <v>197.81</v>
      </c>
    </row>
    <row r="58" spans="2:7" s="2" customFormat="1" ht="15.75" thickBot="1">
      <c r="B58" s="6">
        <v>958</v>
      </c>
      <c r="C58">
        <v>795.78</v>
      </c>
      <c r="D58">
        <v>455.16</v>
      </c>
      <c r="E58">
        <v>108.33</v>
      </c>
      <c r="F58">
        <v>67</v>
      </c>
      <c r="G58">
        <v>197.81</v>
      </c>
    </row>
    <row r="59" spans="2:7" s="2" customFormat="1" ht="15.75" thickBot="1">
      <c r="B59" s="6">
        <v>170</v>
      </c>
      <c r="C59">
        <v>68.83</v>
      </c>
      <c r="D59">
        <v>157.04</v>
      </c>
      <c r="E59">
        <v>219.5</v>
      </c>
      <c r="F59">
        <v>177</v>
      </c>
      <c r="G59">
        <v>197.81</v>
      </c>
    </row>
    <row r="60" spans="2:7" ht="15.75" thickBot="1">
      <c r="B60" s="6">
        <v>130</v>
      </c>
      <c r="C60">
        <v>130</v>
      </c>
      <c r="D60">
        <v>186.25</v>
      </c>
      <c r="E60">
        <v>211</v>
      </c>
      <c r="F60">
        <v>262</v>
      </c>
      <c r="G60">
        <v>197.81</v>
      </c>
    </row>
    <row r="61" spans="2:7" s="2" customFormat="1" ht="15.75" thickBot="1">
      <c r="B61" s="6">
        <v>157</v>
      </c>
      <c r="C61">
        <v>157</v>
      </c>
      <c r="D61">
        <v>187.72</v>
      </c>
      <c r="E61"/>
      <c r="F61">
        <v>131</v>
      </c>
      <c r="G61">
        <v>197.81</v>
      </c>
    </row>
    <row r="62" spans="2:7" s="2" customFormat="1" ht="15.75" thickBot="1">
      <c r="B62" s="6">
        <v>313</v>
      </c>
      <c r="C62">
        <v>510.72</v>
      </c>
      <c r="D62">
        <v>562.63</v>
      </c>
      <c r="E62"/>
      <c r="F62">
        <v>131</v>
      </c>
      <c r="G62">
        <v>197.81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62"/>
  <sheetViews>
    <sheetView tabSelected="1" zoomScale="85" zoomScaleNormal="85" workbookViewId="0">
      <selection activeCell="U2" sqref="U2:U62"/>
    </sheetView>
  </sheetViews>
  <sheetFormatPr defaultRowHeight="15"/>
  <sheetData>
    <row r="1" spans="1:26" ht="15.75" thickBot="1">
      <c r="A1" s="8"/>
      <c r="B1" s="1" t="s">
        <v>0</v>
      </c>
      <c r="C1" s="1" t="s">
        <v>37</v>
      </c>
      <c r="D1" s="8" t="s">
        <v>38</v>
      </c>
      <c r="E1" s="8" t="s">
        <v>39</v>
      </c>
      <c r="F1" s="8" t="s">
        <v>40</v>
      </c>
      <c r="G1" s="8" t="s">
        <v>41</v>
      </c>
      <c r="H1" s="8" t="s">
        <v>42</v>
      </c>
      <c r="I1" s="8"/>
      <c r="J1" s="8"/>
      <c r="K1" s="27">
        <v>0.1</v>
      </c>
      <c r="L1" s="1" t="s">
        <v>37</v>
      </c>
      <c r="M1" s="8" t="s">
        <v>38</v>
      </c>
      <c r="N1" s="8" t="s">
        <v>39</v>
      </c>
      <c r="O1" s="8" t="s">
        <v>40</v>
      </c>
      <c r="P1" s="8" t="s">
        <v>41</v>
      </c>
      <c r="Q1" s="8" t="s">
        <v>5</v>
      </c>
      <c r="R1" s="8"/>
      <c r="S1" s="8"/>
      <c r="T1" s="27">
        <v>0.17</v>
      </c>
      <c r="U1" s="1" t="s">
        <v>37</v>
      </c>
      <c r="V1" s="8" t="s">
        <v>38</v>
      </c>
      <c r="W1" s="8" t="s">
        <v>39</v>
      </c>
      <c r="X1" s="8" t="s">
        <v>40</v>
      </c>
      <c r="Y1" s="8" t="s">
        <v>41</v>
      </c>
      <c r="Z1" s="8" t="s">
        <v>5</v>
      </c>
    </row>
    <row r="2" spans="1:26" ht="15.75" thickBot="1">
      <c r="A2" s="11">
        <v>1983</v>
      </c>
      <c r="B2" s="5" t="s">
        <v>8</v>
      </c>
      <c r="C2" s="12">
        <v>0</v>
      </c>
      <c r="D2" s="13">
        <v>58.91</v>
      </c>
      <c r="E2" s="13">
        <v>-1.33</v>
      </c>
      <c r="F2" s="13">
        <v>3.5</v>
      </c>
      <c r="G2" s="13">
        <v>7</v>
      </c>
      <c r="H2" s="13">
        <v>200.67</v>
      </c>
      <c r="I2" s="8"/>
      <c r="J2" s="11">
        <v>1982</v>
      </c>
      <c r="K2" s="5" t="s">
        <v>18</v>
      </c>
      <c r="L2" s="12">
        <v>95</v>
      </c>
      <c r="M2" s="13">
        <v>159.38</v>
      </c>
      <c r="N2" s="13">
        <v>46.78</v>
      </c>
      <c r="O2" s="14">
        <v>116</v>
      </c>
      <c r="P2" s="13">
        <v>226</v>
      </c>
      <c r="Q2" s="13">
        <v>115.5</v>
      </c>
      <c r="R2" s="8"/>
      <c r="S2" s="11">
        <v>1982</v>
      </c>
      <c r="T2" s="5" t="s">
        <v>18</v>
      </c>
      <c r="U2" s="12">
        <v>95</v>
      </c>
      <c r="V2" s="13">
        <v>159.38</v>
      </c>
      <c r="W2" s="13">
        <v>45.82</v>
      </c>
      <c r="X2" s="13">
        <v>115.5</v>
      </c>
      <c r="Y2" s="13">
        <v>226</v>
      </c>
      <c r="Z2" s="13">
        <v>197.81</v>
      </c>
    </row>
    <row r="3" spans="1:26" ht="15.75" thickBot="1">
      <c r="A3" s="11">
        <v>1984</v>
      </c>
      <c r="B3" s="5" t="s">
        <v>9</v>
      </c>
      <c r="C3" s="12">
        <v>581</v>
      </c>
      <c r="D3" s="13">
        <v>347.49</v>
      </c>
      <c r="E3" s="13">
        <v>402.99</v>
      </c>
      <c r="F3" s="13">
        <v>439</v>
      </c>
      <c r="G3" s="13">
        <v>563</v>
      </c>
      <c r="H3" s="13">
        <v>200.67</v>
      </c>
      <c r="I3" s="8"/>
      <c r="J3" s="11">
        <v>1983</v>
      </c>
      <c r="K3" s="5" t="s">
        <v>8</v>
      </c>
      <c r="L3" s="12">
        <v>0</v>
      </c>
      <c r="M3" s="13">
        <v>59.04</v>
      </c>
      <c r="N3" s="13">
        <v>-0.82</v>
      </c>
      <c r="O3" s="14">
        <v>3.5</v>
      </c>
      <c r="P3" s="13">
        <v>7</v>
      </c>
      <c r="Q3" s="13">
        <v>3.5</v>
      </c>
      <c r="R3" s="8"/>
      <c r="S3" s="11">
        <v>1983</v>
      </c>
      <c r="T3" s="5" t="s">
        <v>8</v>
      </c>
      <c r="U3" s="12">
        <v>0</v>
      </c>
      <c r="V3" s="13">
        <v>59.04</v>
      </c>
      <c r="W3" s="13">
        <v>-1.87</v>
      </c>
      <c r="X3" s="13">
        <v>3.5</v>
      </c>
      <c r="Y3" s="13">
        <v>7</v>
      </c>
      <c r="Z3" s="13">
        <v>197.81</v>
      </c>
    </row>
    <row r="4" spans="1:26" ht="15.75" thickBot="1">
      <c r="A4" s="11">
        <v>1984</v>
      </c>
      <c r="B4" s="5" t="s">
        <v>10</v>
      </c>
      <c r="C4" s="12">
        <v>374</v>
      </c>
      <c r="D4" s="13">
        <v>240.9</v>
      </c>
      <c r="E4" s="13">
        <v>268.25</v>
      </c>
      <c r="F4" s="13">
        <v>315</v>
      </c>
      <c r="G4" s="13">
        <v>563</v>
      </c>
      <c r="H4" s="13">
        <v>200.67</v>
      </c>
      <c r="I4" s="8"/>
      <c r="J4" s="11">
        <v>1984</v>
      </c>
      <c r="K4" s="5" t="s">
        <v>9</v>
      </c>
      <c r="L4" s="12">
        <v>581</v>
      </c>
      <c r="M4" s="13">
        <v>361.46</v>
      </c>
      <c r="N4" s="13">
        <v>409.03</v>
      </c>
      <c r="O4" s="14">
        <v>439</v>
      </c>
      <c r="P4" s="13">
        <v>563</v>
      </c>
      <c r="Q4" s="13">
        <v>439</v>
      </c>
      <c r="R4" s="8"/>
      <c r="S4" s="11">
        <v>1983</v>
      </c>
      <c r="T4" s="5" t="s">
        <v>11</v>
      </c>
      <c r="U4" s="12">
        <v>65</v>
      </c>
      <c r="V4" s="13">
        <v>65</v>
      </c>
      <c r="W4" s="13">
        <v>161.57</v>
      </c>
      <c r="X4" s="13">
        <v>240.5</v>
      </c>
      <c r="Y4" s="13">
        <v>0</v>
      </c>
      <c r="Z4" s="13">
        <v>197.81</v>
      </c>
    </row>
    <row r="5" spans="1:26" ht="15.75" thickBot="1">
      <c r="A5" s="11">
        <v>1985</v>
      </c>
      <c r="B5" s="5" t="s">
        <v>11</v>
      </c>
      <c r="C5" s="12">
        <v>31</v>
      </c>
      <c r="D5" s="13">
        <v>34.729999999999997</v>
      </c>
      <c r="E5" s="13">
        <v>48.57</v>
      </c>
      <c r="F5" s="13">
        <v>112.5</v>
      </c>
      <c r="G5" s="13">
        <v>0</v>
      </c>
      <c r="H5" s="13">
        <v>200.67</v>
      </c>
      <c r="I5" s="8"/>
      <c r="J5" s="11">
        <v>1984</v>
      </c>
      <c r="K5" s="5" t="s">
        <v>10</v>
      </c>
      <c r="L5" s="12">
        <v>374</v>
      </c>
      <c r="M5" s="13">
        <v>256.60000000000002</v>
      </c>
      <c r="N5" s="13">
        <v>267.54000000000002</v>
      </c>
      <c r="O5" s="14">
        <v>315</v>
      </c>
      <c r="P5" s="13">
        <v>563</v>
      </c>
      <c r="Q5" s="13">
        <v>315</v>
      </c>
      <c r="R5" s="8"/>
      <c r="S5" s="11">
        <v>1984</v>
      </c>
      <c r="T5" s="5" t="s">
        <v>9</v>
      </c>
      <c r="U5" s="12">
        <v>581</v>
      </c>
      <c r="V5" s="13">
        <v>361.46</v>
      </c>
      <c r="W5" s="13">
        <v>412.37</v>
      </c>
      <c r="X5" s="13">
        <v>439</v>
      </c>
      <c r="Y5" s="13">
        <v>563</v>
      </c>
      <c r="Z5" s="13">
        <v>197.81</v>
      </c>
    </row>
    <row r="6" spans="1:26" ht="15.75" thickBot="1">
      <c r="A6" s="11">
        <v>1986</v>
      </c>
      <c r="B6" s="5" t="s">
        <v>12</v>
      </c>
      <c r="C6" s="12">
        <v>192</v>
      </c>
      <c r="D6" s="13">
        <v>321.5</v>
      </c>
      <c r="E6" s="13">
        <v>647.53</v>
      </c>
      <c r="F6" s="13">
        <v>691.5</v>
      </c>
      <c r="G6" s="13">
        <v>237</v>
      </c>
      <c r="H6" s="13">
        <v>200.67</v>
      </c>
      <c r="I6" s="8"/>
      <c r="J6" s="11">
        <v>1985</v>
      </c>
      <c r="K6" s="5" t="s">
        <v>14</v>
      </c>
      <c r="L6" s="12">
        <v>0</v>
      </c>
      <c r="M6" s="13">
        <v>46.87</v>
      </c>
      <c r="N6" s="13">
        <v>12.52</v>
      </c>
      <c r="O6" s="14">
        <v>75</v>
      </c>
      <c r="P6" s="13">
        <v>0</v>
      </c>
      <c r="Q6" s="13">
        <v>75</v>
      </c>
      <c r="R6" s="8"/>
      <c r="S6" s="11">
        <v>1984</v>
      </c>
      <c r="T6" s="5" t="s">
        <v>10</v>
      </c>
      <c r="U6" s="12">
        <v>374</v>
      </c>
      <c r="V6" s="13">
        <v>256.60000000000002</v>
      </c>
      <c r="W6" s="13">
        <v>270.26</v>
      </c>
      <c r="X6" s="13">
        <v>315</v>
      </c>
      <c r="Y6" s="13">
        <v>563</v>
      </c>
      <c r="Z6" s="13">
        <v>197.81</v>
      </c>
    </row>
    <row r="7" spans="1:26" ht="15.75" thickBot="1">
      <c r="A7" s="11">
        <v>1987</v>
      </c>
      <c r="B7" s="5" t="s">
        <v>12</v>
      </c>
      <c r="C7" s="12">
        <v>1278</v>
      </c>
      <c r="D7" s="13">
        <v>265.01</v>
      </c>
      <c r="E7" s="13">
        <v>198.71</v>
      </c>
      <c r="F7" s="13">
        <v>274</v>
      </c>
      <c r="G7" s="13">
        <v>149</v>
      </c>
      <c r="H7" s="13">
        <v>200.67</v>
      </c>
      <c r="I7" s="8"/>
      <c r="J7" s="11">
        <v>1985</v>
      </c>
      <c r="K7" s="5" t="s">
        <v>11</v>
      </c>
      <c r="L7" s="12">
        <v>31</v>
      </c>
      <c r="M7" s="13">
        <v>44.64</v>
      </c>
      <c r="N7" s="13">
        <v>50.23</v>
      </c>
      <c r="O7" s="14">
        <v>150</v>
      </c>
      <c r="P7" s="13">
        <v>0</v>
      </c>
      <c r="Q7" s="13">
        <v>150</v>
      </c>
      <c r="R7" s="8"/>
      <c r="S7" s="11">
        <v>1985</v>
      </c>
      <c r="T7" s="5" t="s">
        <v>14</v>
      </c>
      <c r="U7" s="12">
        <v>0</v>
      </c>
      <c r="V7" s="13">
        <v>46.87</v>
      </c>
      <c r="W7" s="13">
        <v>12.83</v>
      </c>
      <c r="X7" s="13">
        <v>75</v>
      </c>
      <c r="Y7" s="13">
        <v>0</v>
      </c>
      <c r="Z7" s="13">
        <v>197.81</v>
      </c>
    </row>
    <row r="8" spans="1:26" ht="15.75" thickBot="1">
      <c r="A8" s="11">
        <v>1990</v>
      </c>
      <c r="B8" s="5" t="s">
        <v>10</v>
      </c>
      <c r="C8" s="12">
        <v>221</v>
      </c>
      <c r="D8" s="13">
        <v>180.29</v>
      </c>
      <c r="E8" s="13">
        <v>242.33</v>
      </c>
      <c r="F8" s="13">
        <v>212.5</v>
      </c>
      <c r="G8" s="13">
        <v>339</v>
      </c>
      <c r="H8" s="13">
        <v>200.67</v>
      </c>
      <c r="I8" s="8"/>
      <c r="J8" s="11">
        <v>1986</v>
      </c>
      <c r="K8" s="5" t="s">
        <v>8</v>
      </c>
      <c r="L8" s="12">
        <v>13</v>
      </c>
      <c r="M8" s="13">
        <v>39.18</v>
      </c>
      <c r="N8" s="13">
        <v>7.76</v>
      </c>
      <c r="O8" s="14">
        <v>14.5</v>
      </c>
      <c r="P8" s="13">
        <v>29</v>
      </c>
      <c r="Q8" s="13">
        <v>14.5</v>
      </c>
      <c r="R8" s="8"/>
      <c r="S8" s="11">
        <v>1985</v>
      </c>
      <c r="T8" s="5" t="s">
        <v>11</v>
      </c>
      <c r="U8" s="12">
        <v>31</v>
      </c>
      <c r="V8" s="13">
        <v>44.64</v>
      </c>
      <c r="W8" s="13">
        <v>43.97</v>
      </c>
      <c r="X8" s="13">
        <v>150</v>
      </c>
      <c r="Y8" s="13">
        <v>0</v>
      </c>
      <c r="Z8" s="13">
        <v>197.81</v>
      </c>
    </row>
    <row r="9" spans="1:26" ht="15.75" thickBot="1">
      <c r="A9" s="11">
        <v>1990</v>
      </c>
      <c r="B9" s="5" t="s">
        <v>13</v>
      </c>
      <c r="C9" s="28">
        <v>0</v>
      </c>
      <c r="D9" s="13">
        <v>68.739999999999995</v>
      </c>
      <c r="E9" s="13">
        <v>0.55000000000000004</v>
      </c>
      <c r="F9" s="13">
        <v>0</v>
      </c>
      <c r="G9" s="29">
        <v>0</v>
      </c>
      <c r="H9" s="13">
        <v>200.67</v>
      </c>
      <c r="I9" s="8"/>
      <c r="J9" s="11">
        <v>1986</v>
      </c>
      <c r="K9" s="5" t="s">
        <v>12</v>
      </c>
      <c r="L9" s="12">
        <v>192</v>
      </c>
      <c r="M9" s="13">
        <v>236.27</v>
      </c>
      <c r="N9" s="13">
        <v>402.1</v>
      </c>
      <c r="O9" s="14">
        <v>289</v>
      </c>
      <c r="P9" s="13">
        <v>237</v>
      </c>
      <c r="Q9" s="13">
        <v>289</v>
      </c>
      <c r="R9" s="8"/>
      <c r="S9" s="11">
        <v>1986</v>
      </c>
      <c r="T9" s="5" t="s">
        <v>8</v>
      </c>
      <c r="U9" s="12">
        <v>13</v>
      </c>
      <c r="V9" s="13">
        <v>39.18</v>
      </c>
      <c r="W9" s="13">
        <v>6.76</v>
      </c>
      <c r="X9" s="13">
        <v>14.5</v>
      </c>
      <c r="Y9" s="13">
        <v>29</v>
      </c>
      <c r="Z9" s="13">
        <v>197.81</v>
      </c>
    </row>
    <row r="10" spans="1:26" ht="15.75" thickBot="1">
      <c r="A10" s="11">
        <v>1993</v>
      </c>
      <c r="B10" s="5" t="s">
        <v>14</v>
      </c>
      <c r="C10" s="28">
        <v>0</v>
      </c>
      <c r="D10" s="13">
        <v>56.39</v>
      </c>
      <c r="E10" s="13">
        <v>-4.9400000000000004</v>
      </c>
      <c r="F10" s="13">
        <v>13</v>
      </c>
      <c r="G10" s="29">
        <v>0</v>
      </c>
      <c r="H10" s="13">
        <v>200.67</v>
      </c>
      <c r="I10" s="8"/>
      <c r="J10" s="11">
        <v>1987</v>
      </c>
      <c r="K10" s="5" t="s">
        <v>16</v>
      </c>
      <c r="L10" s="12">
        <v>1146</v>
      </c>
      <c r="M10" s="13">
        <v>475.04</v>
      </c>
      <c r="N10" s="13">
        <v>635.16</v>
      </c>
      <c r="O10" s="14">
        <v>341</v>
      </c>
      <c r="P10" s="13">
        <v>237</v>
      </c>
      <c r="Q10" s="13">
        <v>341</v>
      </c>
      <c r="R10" s="8"/>
      <c r="S10" s="11">
        <v>1986</v>
      </c>
      <c r="T10" s="5" t="s">
        <v>12</v>
      </c>
      <c r="U10" s="12">
        <v>192</v>
      </c>
      <c r="V10" s="13">
        <v>236.27</v>
      </c>
      <c r="W10" s="13">
        <v>415.61</v>
      </c>
      <c r="X10" s="13">
        <v>289</v>
      </c>
      <c r="Y10" s="13">
        <v>237</v>
      </c>
      <c r="Z10" s="13">
        <v>197.81</v>
      </c>
    </row>
    <row r="11" spans="1:26" ht="15.75" thickBot="1">
      <c r="A11" s="11">
        <v>1995</v>
      </c>
      <c r="B11" s="5" t="s">
        <v>15</v>
      </c>
      <c r="C11" s="12">
        <v>65</v>
      </c>
      <c r="D11" s="13">
        <v>111.38</v>
      </c>
      <c r="E11" s="13">
        <v>71.72</v>
      </c>
      <c r="F11" s="13">
        <v>93</v>
      </c>
      <c r="G11" s="13">
        <v>171</v>
      </c>
      <c r="H11" s="13">
        <v>200.67</v>
      </c>
      <c r="I11" s="8"/>
      <c r="J11" s="11">
        <v>1987</v>
      </c>
      <c r="K11" s="5" t="s">
        <v>12</v>
      </c>
      <c r="L11" s="12">
        <v>1278</v>
      </c>
      <c r="M11" s="13">
        <v>283.08999999999997</v>
      </c>
      <c r="N11" s="13">
        <v>207.35</v>
      </c>
      <c r="O11" s="14">
        <v>274</v>
      </c>
      <c r="P11" s="13">
        <v>149</v>
      </c>
      <c r="Q11" s="13">
        <v>274</v>
      </c>
      <c r="R11" s="8"/>
      <c r="S11" s="11">
        <v>1987</v>
      </c>
      <c r="T11" s="5" t="s">
        <v>16</v>
      </c>
      <c r="U11" s="12">
        <v>1146</v>
      </c>
      <c r="V11" s="13">
        <v>475.04</v>
      </c>
      <c r="W11" s="13">
        <v>628.72</v>
      </c>
      <c r="X11" s="13">
        <v>341</v>
      </c>
      <c r="Y11" s="13">
        <v>237</v>
      </c>
      <c r="Z11" s="13">
        <v>197.81</v>
      </c>
    </row>
    <row r="12" spans="1:26" ht="15.75" thickBot="1">
      <c r="A12" s="11">
        <v>1999</v>
      </c>
      <c r="B12" s="5" t="s">
        <v>16</v>
      </c>
      <c r="C12" s="12">
        <v>1014</v>
      </c>
      <c r="D12" s="13">
        <v>704.96</v>
      </c>
      <c r="E12" s="13">
        <v>788.38</v>
      </c>
      <c r="F12" s="13">
        <v>899</v>
      </c>
      <c r="G12" s="13">
        <v>1097</v>
      </c>
      <c r="H12" s="13">
        <v>200.67</v>
      </c>
      <c r="I12" s="8"/>
      <c r="J12" s="11">
        <v>1990</v>
      </c>
      <c r="K12" s="5" t="s">
        <v>10</v>
      </c>
      <c r="L12" s="12">
        <v>221</v>
      </c>
      <c r="M12" s="13">
        <v>210.24</v>
      </c>
      <c r="N12" s="13">
        <v>246.94</v>
      </c>
      <c r="O12" s="14">
        <v>213</v>
      </c>
      <c r="P12" s="13">
        <v>339</v>
      </c>
      <c r="Q12" s="13">
        <v>212.5</v>
      </c>
      <c r="R12" s="8"/>
      <c r="S12" s="11">
        <v>1987</v>
      </c>
      <c r="T12" s="5" t="s">
        <v>19</v>
      </c>
      <c r="U12" s="12">
        <v>70</v>
      </c>
      <c r="V12" s="13">
        <v>70</v>
      </c>
      <c r="W12" s="13">
        <v>34.200000000000003</v>
      </c>
      <c r="X12" s="13">
        <v>0</v>
      </c>
      <c r="Y12" s="13">
        <v>0</v>
      </c>
      <c r="Z12" s="13">
        <v>197.81</v>
      </c>
    </row>
    <row r="13" spans="1:26" ht="15.75" thickBot="1">
      <c r="A13" s="11">
        <v>2001</v>
      </c>
      <c r="B13" s="5" t="s">
        <v>11</v>
      </c>
      <c r="C13" s="12">
        <v>113</v>
      </c>
      <c r="D13" s="13">
        <v>145.91</v>
      </c>
      <c r="E13" s="13">
        <v>193.34</v>
      </c>
      <c r="F13" s="13">
        <v>198.5</v>
      </c>
      <c r="G13" s="13">
        <v>0</v>
      </c>
      <c r="H13" s="13">
        <v>200.67</v>
      </c>
      <c r="I13" s="8"/>
      <c r="J13" s="11">
        <v>1990</v>
      </c>
      <c r="K13" s="5" t="s">
        <v>13</v>
      </c>
      <c r="L13" s="12">
        <v>0</v>
      </c>
      <c r="M13" s="13">
        <v>79.28</v>
      </c>
      <c r="N13" s="13">
        <v>1.32</v>
      </c>
      <c r="O13" s="14">
        <v>0</v>
      </c>
      <c r="P13" s="13">
        <v>0</v>
      </c>
      <c r="Q13" s="13">
        <v>0</v>
      </c>
      <c r="R13" s="8"/>
      <c r="S13" s="11">
        <v>1987</v>
      </c>
      <c r="T13" s="5" t="s">
        <v>12</v>
      </c>
      <c r="U13" s="12">
        <v>1278</v>
      </c>
      <c r="V13" s="13">
        <v>283.08999999999997</v>
      </c>
      <c r="W13" s="13">
        <v>228.21</v>
      </c>
      <c r="X13" s="13">
        <v>274</v>
      </c>
      <c r="Y13" s="13">
        <v>149</v>
      </c>
      <c r="Z13" s="13">
        <v>197.81</v>
      </c>
    </row>
    <row r="14" spans="1:26" ht="15.75" thickBot="1">
      <c r="A14" s="11">
        <v>2002</v>
      </c>
      <c r="B14" s="5" t="s">
        <v>17</v>
      </c>
      <c r="C14" s="12">
        <v>237</v>
      </c>
      <c r="D14" s="13">
        <v>171.7</v>
      </c>
      <c r="E14" s="13">
        <v>-36.15</v>
      </c>
      <c r="F14" s="13">
        <v>177.5</v>
      </c>
      <c r="G14" s="13">
        <v>12</v>
      </c>
      <c r="H14" s="13">
        <v>200.67</v>
      </c>
      <c r="I14" s="8"/>
      <c r="J14" s="11">
        <v>1990</v>
      </c>
      <c r="K14" s="5" t="s">
        <v>17</v>
      </c>
      <c r="L14" s="12">
        <v>188</v>
      </c>
      <c r="M14" s="13">
        <v>295.27</v>
      </c>
      <c r="N14" s="13">
        <v>420.65</v>
      </c>
      <c r="O14" s="14">
        <v>396.5</v>
      </c>
      <c r="P14" s="13">
        <v>83</v>
      </c>
      <c r="Q14" s="13">
        <v>396.5</v>
      </c>
      <c r="R14" s="8"/>
      <c r="S14" s="11">
        <v>1990</v>
      </c>
      <c r="T14" s="5" t="s">
        <v>10</v>
      </c>
      <c r="U14" s="12">
        <v>221</v>
      </c>
      <c r="V14" s="13">
        <v>210.24</v>
      </c>
      <c r="W14" s="13">
        <v>234.43</v>
      </c>
      <c r="X14" s="13">
        <v>212.5</v>
      </c>
      <c r="Y14" s="13">
        <v>339</v>
      </c>
      <c r="Z14" s="13">
        <v>197.81</v>
      </c>
    </row>
    <row r="15" spans="1:26" ht="15.75" thickBot="1">
      <c r="A15" s="11">
        <v>2005</v>
      </c>
      <c r="B15" s="5" t="s">
        <v>18</v>
      </c>
      <c r="C15" s="12">
        <v>166</v>
      </c>
      <c r="D15" s="13">
        <v>-84.47</v>
      </c>
      <c r="E15" s="13">
        <v>50.77</v>
      </c>
      <c r="F15" s="13">
        <v>139</v>
      </c>
      <c r="G15" s="13">
        <v>273</v>
      </c>
      <c r="H15" s="13">
        <v>200.67</v>
      </c>
      <c r="I15" s="8"/>
      <c r="J15" s="11">
        <v>1991</v>
      </c>
      <c r="K15" s="5" t="s">
        <v>10</v>
      </c>
      <c r="L15" s="12">
        <v>178</v>
      </c>
      <c r="M15" s="13">
        <v>317.23</v>
      </c>
      <c r="N15" s="13">
        <v>329.13</v>
      </c>
      <c r="O15" s="14">
        <v>294</v>
      </c>
      <c r="P15" s="13">
        <v>387</v>
      </c>
      <c r="Q15" s="13">
        <v>293.5</v>
      </c>
      <c r="R15" s="8"/>
      <c r="S15" s="11">
        <v>1990</v>
      </c>
      <c r="T15" s="5" t="s">
        <v>13</v>
      </c>
      <c r="U15" s="12">
        <v>0</v>
      </c>
      <c r="V15" s="13">
        <v>79.28</v>
      </c>
      <c r="W15" s="13">
        <v>0.39</v>
      </c>
      <c r="X15" s="13">
        <v>0</v>
      </c>
      <c r="Y15" s="13">
        <v>0</v>
      </c>
      <c r="Z15" s="13">
        <v>197.81</v>
      </c>
    </row>
    <row r="16" spans="1:26" ht="15.75" thickBot="1">
      <c r="A16" s="11">
        <v>2007</v>
      </c>
      <c r="B16" s="5" t="s">
        <v>19</v>
      </c>
      <c r="C16" s="12">
        <v>0</v>
      </c>
      <c r="D16" s="13">
        <v>67.7</v>
      </c>
      <c r="E16" s="13">
        <v>-13.35</v>
      </c>
      <c r="F16" s="13">
        <v>2.5</v>
      </c>
      <c r="G16" s="13">
        <v>5</v>
      </c>
      <c r="H16" s="13">
        <v>200.67</v>
      </c>
      <c r="I16" s="8"/>
      <c r="J16" s="11">
        <v>1991</v>
      </c>
      <c r="K16" s="5" t="s">
        <v>17</v>
      </c>
      <c r="L16" s="12">
        <v>133</v>
      </c>
      <c r="M16" s="13">
        <v>90.33</v>
      </c>
      <c r="N16" s="13">
        <v>142.58000000000001</v>
      </c>
      <c r="O16" s="14">
        <v>126.5</v>
      </c>
      <c r="P16" s="13">
        <v>0</v>
      </c>
      <c r="Q16" s="13">
        <v>126.5</v>
      </c>
      <c r="R16" s="8"/>
      <c r="S16" s="11">
        <v>1990</v>
      </c>
      <c r="T16" s="5" t="s">
        <v>17</v>
      </c>
      <c r="U16" s="12">
        <v>188</v>
      </c>
      <c r="V16" s="13">
        <v>295.27</v>
      </c>
      <c r="W16" s="13">
        <v>413.57</v>
      </c>
      <c r="X16" s="13">
        <v>396.5</v>
      </c>
      <c r="Y16" s="13">
        <v>83</v>
      </c>
      <c r="Z16" s="13">
        <v>197.81</v>
      </c>
    </row>
    <row r="17" spans="1:26" ht="15.75" thickBot="1">
      <c r="A17" s="11">
        <v>2009</v>
      </c>
      <c r="B17" s="5" t="s">
        <v>13</v>
      </c>
      <c r="C17" s="12">
        <v>0</v>
      </c>
      <c r="D17" s="13">
        <v>-12.11</v>
      </c>
      <c r="E17" s="13">
        <v>21.79</v>
      </c>
      <c r="F17" s="13">
        <v>33</v>
      </c>
      <c r="G17" s="13">
        <v>39</v>
      </c>
      <c r="H17" s="13">
        <v>200.67</v>
      </c>
      <c r="I17" s="8"/>
      <c r="J17" s="11">
        <v>1992</v>
      </c>
      <c r="K17" s="5" t="s">
        <v>19</v>
      </c>
      <c r="L17" s="12">
        <v>11</v>
      </c>
      <c r="M17" s="13">
        <v>21.58</v>
      </c>
      <c r="N17" s="13">
        <v>55</v>
      </c>
      <c r="O17" s="14">
        <v>44</v>
      </c>
      <c r="P17" s="13">
        <v>63</v>
      </c>
      <c r="Q17" s="13">
        <v>44</v>
      </c>
      <c r="R17" s="8"/>
      <c r="S17" s="11">
        <v>1991</v>
      </c>
      <c r="T17" s="5" t="s">
        <v>16</v>
      </c>
      <c r="U17" s="12">
        <v>885</v>
      </c>
      <c r="V17" s="13">
        <v>885</v>
      </c>
      <c r="W17" s="13">
        <v>953.89</v>
      </c>
      <c r="X17" s="13">
        <v>582.5</v>
      </c>
      <c r="Y17" s="13">
        <v>710</v>
      </c>
      <c r="Z17" s="13">
        <v>197.81</v>
      </c>
    </row>
    <row r="18" spans="1:26" ht="15.75" thickBot="1">
      <c r="A18" s="11">
        <v>2009</v>
      </c>
      <c r="B18" s="5" t="s">
        <v>14</v>
      </c>
      <c r="C18" s="12">
        <v>32</v>
      </c>
      <c r="D18" s="13">
        <v>-16.46</v>
      </c>
      <c r="E18" s="13">
        <v>16.18</v>
      </c>
      <c r="F18" s="13">
        <v>27</v>
      </c>
      <c r="G18" s="13">
        <v>39</v>
      </c>
      <c r="H18" s="13">
        <v>200.67</v>
      </c>
      <c r="I18" s="8"/>
      <c r="J18" s="11">
        <v>1993</v>
      </c>
      <c r="K18" s="5" t="s">
        <v>14</v>
      </c>
      <c r="L18" s="12">
        <v>0</v>
      </c>
      <c r="M18" s="13">
        <v>55.21</v>
      </c>
      <c r="N18" s="13">
        <v>-7.13</v>
      </c>
      <c r="O18" s="14">
        <v>13</v>
      </c>
      <c r="P18" s="13">
        <v>0</v>
      </c>
      <c r="Q18" s="13">
        <v>13</v>
      </c>
      <c r="R18" s="8"/>
      <c r="S18" s="11">
        <v>1991</v>
      </c>
      <c r="T18" s="5" t="s">
        <v>9</v>
      </c>
      <c r="U18" s="12">
        <v>387</v>
      </c>
      <c r="V18" s="13">
        <v>387</v>
      </c>
      <c r="W18" s="13">
        <v>639.99</v>
      </c>
      <c r="X18" s="13">
        <v>455</v>
      </c>
      <c r="Y18" s="13">
        <v>710</v>
      </c>
      <c r="Z18" s="13">
        <v>197.81</v>
      </c>
    </row>
    <row r="19" spans="1:26" ht="15.75" thickBot="1">
      <c r="A19" s="11">
        <v>2010</v>
      </c>
      <c r="B19" s="5" t="s">
        <v>16</v>
      </c>
      <c r="C19" s="12">
        <v>958</v>
      </c>
      <c r="D19" s="13">
        <v>844.27</v>
      </c>
      <c r="E19" s="13">
        <v>404.41</v>
      </c>
      <c r="F19" s="13">
        <v>325</v>
      </c>
      <c r="G19" s="13">
        <v>521</v>
      </c>
      <c r="H19" s="13">
        <v>200.67</v>
      </c>
      <c r="I19" s="8"/>
      <c r="J19" s="11">
        <v>1995</v>
      </c>
      <c r="K19" s="5" t="s">
        <v>15</v>
      </c>
      <c r="L19" s="12">
        <v>65</v>
      </c>
      <c r="M19" s="13">
        <v>130.38</v>
      </c>
      <c r="N19" s="13">
        <v>68.95</v>
      </c>
      <c r="O19" s="14">
        <v>93</v>
      </c>
      <c r="P19" s="13">
        <v>171</v>
      </c>
      <c r="Q19" s="13">
        <v>93</v>
      </c>
      <c r="R19" s="8"/>
      <c r="S19" s="11">
        <v>1991</v>
      </c>
      <c r="T19" s="5" t="s">
        <v>10</v>
      </c>
      <c r="U19" s="12">
        <v>178</v>
      </c>
      <c r="V19" s="13">
        <v>317.23</v>
      </c>
      <c r="W19" s="13">
        <v>438.5</v>
      </c>
      <c r="X19" s="13">
        <v>327.5</v>
      </c>
      <c r="Y19" s="13">
        <v>710</v>
      </c>
      <c r="Z19" s="13">
        <v>197.81</v>
      </c>
    </row>
    <row r="20" spans="1:26" ht="15.75" thickBot="1">
      <c r="A20" s="8"/>
      <c r="B20" s="8"/>
      <c r="C20" s="8"/>
      <c r="D20" s="8"/>
      <c r="E20" s="8"/>
      <c r="F20" s="8"/>
      <c r="G20" s="8"/>
      <c r="H20" s="8"/>
      <c r="I20" s="8"/>
      <c r="J20" s="11">
        <v>1996</v>
      </c>
      <c r="K20" s="5" t="s">
        <v>15</v>
      </c>
      <c r="L20" s="12">
        <v>0</v>
      </c>
      <c r="M20" s="13">
        <v>95.37</v>
      </c>
      <c r="N20" s="13">
        <v>-1.18</v>
      </c>
      <c r="O20" s="14">
        <v>18</v>
      </c>
      <c r="P20" s="13">
        <v>35</v>
      </c>
      <c r="Q20" s="13">
        <v>17.5</v>
      </c>
      <c r="R20" s="8"/>
      <c r="S20" s="11">
        <v>1991</v>
      </c>
      <c r="T20" s="5" t="s">
        <v>17</v>
      </c>
      <c r="U20" s="12">
        <v>133</v>
      </c>
      <c r="V20" s="13">
        <v>90.33</v>
      </c>
      <c r="W20" s="13">
        <v>137.38999999999999</v>
      </c>
      <c r="X20" s="13">
        <v>126.5</v>
      </c>
      <c r="Y20" s="13">
        <v>0</v>
      </c>
      <c r="Z20" s="13">
        <v>197.81</v>
      </c>
    </row>
    <row r="21" spans="1:26" ht="15.75" thickBot="1">
      <c r="A21" s="8"/>
      <c r="B21" s="8"/>
      <c r="C21" s="8"/>
      <c r="D21" s="8"/>
      <c r="E21" s="8"/>
      <c r="F21" s="8"/>
      <c r="G21" s="8"/>
      <c r="H21" s="8"/>
      <c r="I21" s="8"/>
      <c r="J21" s="11">
        <v>1999</v>
      </c>
      <c r="K21" s="5" t="s">
        <v>16</v>
      </c>
      <c r="L21" s="12">
        <v>1014</v>
      </c>
      <c r="M21" s="13">
        <v>703.02</v>
      </c>
      <c r="N21" s="13">
        <v>793.38</v>
      </c>
      <c r="O21" s="14">
        <v>779</v>
      </c>
      <c r="P21" s="13">
        <v>1097</v>
      </c>
      <c r="Q21" s="13">
        <v>779.33</v>
      </c>
      <c r="R21" s="8"/>
      <c r="S21" s="11">
        <v>1992</v>
      </c>
      <c r="T21" s="5" t="s">
        <v>19</v>
      </c>
      <c r="U21" s="12">
        <v>11</v>
      </c>
      <c r="V21" s="13">
        <v>21.58</v>
      </c>
      <c r="W21" s="13">
        <v>36.479999999999997</v>
      </c>
      <c r="X21" s="13">
        <v>47.25</v>
      </c>
      <c r="Y21" s="13">
        <v>63</v>
      </c>
      <c r="Z21" s="13">
        <v>197.81</v>
      </c>
    </row>
    <row r="22" spans="1:26" ht="15.75" thickBot="1">
      <c r="A22" s="8"/>
      <c r="B22" s="8"/>
      <c r="C22" s="8"/>
      <c r="D22" s="8"/>
      <c r="E22" s="8"/>
      <c r="F22" s="8"/>
      <c r="G22" s="8"/>
      <c r="H22" s="8"/>
      <c r="I22" s="8"/>
      <c r="J22" s="11">
        <v>1999</v>
      </c>
      <c r="K22" s="5" t="s">
        <v>9</v>
      </c>
      <c r="L22" s="12">
        <v>701</v>
      </c>
      <c r="M22" s="13">
        <v>599.41</v>
      </c>
      <c r="N22" s="13">
        <v>508.18</v>
      </c>
      <c r="O22" s="14">
        <v>462</v>
      </c>
      <c r="P22" s="13">
        <v>1097</v>
      </c>
      <c r="Q22" s="13">
        <v>461.67</v>
      </c>
      <c r="R22" s="8"/>
      <c r="S22" s="11">
        <v>1992</v>
      </c>
      <c r="T22" s="5" t="s">
        <v>15</v>
      </c>
      <c r="U22" s="12">
        <v>25</v>
      </c>
      <c r="V22" s="13">
        <v>25</v>
      </c>
      <c r="W22" s="13">
        <v>-9.31</v>
      </c>
      <c r="X22" s="13">
        <v>31.5</v>
      </c>
      <c r="Y22" s="13">
        <v>63</v>
      </c>
      <c r="Z22" s="13">
        <v>197.81</v>
      </c>
    </row>
    <row r="23" spans="1:26" ht="15.75" thickBot="1">
      <c r="A23" s="8"/>
      <c r="B23" s="8"/>
      <c r="C23" s="8"/>
      <c r="D23" s="8"/>
      <c r="E23" s="8"/>
      <c r="F23" s="8"/>
      <c r="G23" s="8"/>
      <c r="H23" s="8"/>
      <c r="I23" s="8"/>
      <c r="J23" s="11">
        <v>2001</v>
      </c>
      <c r="K23" s="5" t="s">
        <v>9</v>
      </c>
      <c r="L23" s="12">
        <v>712</v>
      </c>
      <c r="M23" s="13">
        <v>462.52</v>
      </c>
      <c r="N23" s="13">
        <v>420.89</v>
      </c>
      <c r="O23" s="14">
        <v>380</v>
      </c>
      <c r="P23" s="13">
        <v>510</v>
      </c>
      <c r="Q23" s="13">
        <v>380</v>
      </c>
      <c r="R23" s="8"/>
      <c r="S23" s="11">
        <v>1992</v>
      </c>
      <c r="T23" s="5" t="s">
        <v>8</v>
      </c>
      <c r="U23" s="12">
        <v>11</v>
      </c>
      <c r="V23" s="13">
        <v>11</v>
      </c>
      <c r="W23" s="13">
        <v>-6.15</v>
      </c>
      <c r="X23" s="13">
        <v>15.75</v>
      </c>
      <c r="Y23" s="13">
        <v>63</v>
      </c>
      <c r="Z23" s="13">
        <v>197.81</v>
      </c>
    </row>
    <row r="24" spans="1:26" ht="15.75" thickBot="1">
      <c r="A24" s="8"/>
      <c r="B24" s="8"/>
      <c r="C24" s="8"/>
      <c r="D24" s="8"/>
      <c r="E24" s="8"/>
      <c r="F24" s="8"/>
      <c r="G24" s="8"/>
      <c r="H24" s="8"/>
      <c r="I24" s="8"/>
      <c r="J24" s="11">
        <v>2001</v>
      </c>
      <c r="K24" s="5" t="s">
        <v>11</v>
      </c>
      <c r="L24" s="12">
        <v>113</v>
      </c>
      <c r="M24" s="13">
        <v>149.69999999999999</v>
      </c>
      <c r="N24" s="13">
        <v>191.22</v>
      </c>
      <c r="O24" s="14">
        <v>198.5</v>
      </c>
      <c r="P24" s="13">
        <v>0</v>
      </c>
      <c r="Q24" s="13">
        <v>198.5</v>
      </c>
      <c r="R24" s="8"/>
      <c r="S24" s="11">
        <v>1993</v>
      </c>
      <c r="T24" s="5" t="s">
        <v>14</v>
      </c>
      <c r="U24" s="12">
        <v>0</v>
      </c>
      <c r="V24" s="13">
        <v>55.21</v>
      </c>
      <c r="W24" s="13">
        <v>-4.49</v>
      </c>
      <c r="X24" s="13">
        <v>13</v>
      </c>
      <c r="Y24" s="13">
        <v>0</v>
      </c>
      <c r="Z24" s="13">
        <v>197.81</v>
      </c>
    </row>
    <row r="25" spans="1:26" ht="15.75" thickBot="1">
      <c r="A25" s="8"/>
      <c r="B25" s="8"/>
      <c r="C25" s="8"/>
      <c r="D25" s="8"/>
      <c r="E25" s="8"/>
      <c r="F25" s="8"/>
      <c r="G25" s="8"/>
      <c r="H25" s="8"/>
      <c r="I25" s="8"/>
      <c r="J25" s="11">
        <v>2002</v>
      </c>
      <c r="K25" s="5" t="s">
        <v>17</v>
      </c>
      <c r="L25" s="12">
        <v>237</v>
      </c>
      <c r="M25" s="13">
        <v>171.31</v>
      </c>
      <c r="N25" s="13">
        <v>-24.25</v>
      </c>
      <c r="O25" s="14">
        <v>177.5</v>
      </c>
      <c r="P25" s="13">
        <v>12</v>
      </c>
      <c r="Q25" s="13">
        <v>177.5</v>
      </c>
      <c r="R25" s="8"/>
      <c r="S25" s="11">
        <v>1994</v>
      </c>
      <c r="T25" s="5" t="s">
        <v>16</v>
      </c>
      <c r="U25" s="12">
        <v>912</v>
      </c>
      <c r="V25" s="13">
        <v>912</v>
      </c>
      <c r="W25" s="13">
        <v>983.01</v>
      </c>
      <c r="X25" s="13">
        <v>745.33</v>
      </c>
      <c r="Y25" s="13">
        <v>821</v>
      </c>
      <c r="Z25" s="13">
        <v>197.81</v>
      </c>
    </row>
    <row r="26" spans="1:26" ht="15.75" thickBot="1">
      <c r="A26" s="8"/>
      <c r="B26" s="8"/>
      <c r="C26" s="8"/>
      <c r="D26" s="8"/>
      <c r="E26" s="8"/>
      <c r="F26" s="8"/>
      <c r="G26" s="8"/>
      <c r="H26" s="8"/>
      <c r="I26" s="8"/>
      <c r="J26" s="11">
        <v>2003</v>
      </c>
      <c r="K26" s="5" t="s">
        <v>15</v>
      </c>
      <c r="L26" s="12">
        <v>8</v>
      </c>
      <c r="M26" s="13">
        <v>56.74</v>
      </c>
      <c r="N26" s="13">
        <v>25.71</v>
      </c>
      <c r="O26" s="14">
        <v>19</v>
      </c>
      <c r="P26" s="13">
        <v>29</v>
      </c>
      <c r="Q26" s="13">
        <v>19.329999999999998</v>
      </c>
      <c r="R26" s="8"/>
      <c r="S26" s="11">
        <v>1994</v>
      </c>
      <c r="T26" s="5" t="s">
        <v>9</v>
      </c>
      <c r="U26" s="12">
        <v>272</v>
      </c>
      <c r="V26" s="13">
        <v>272</v>
      </c>
      <c r="W26" s="13">
        <v>756.76</v>
      </c>
      <c r="X26" s="13">
        <v>669.67</v>
      </c>
      <c r="Y26" s="13">
        <v>821</v>
      </c>
      <c r="Z26" s="13">
        <v>197.81</v>
      </c>
    </row>
    <row r="27" spans="1:26" ht="15.75" thickBot="1">
      <c r="A27" s="8"/>
      <c r="B27" s="8"/>
      <c r="C27" s="8"/>
      <c r="D27" s="8"/>
      <c r="E27" s="8"/>
      <c r="F27" s="8"/>
      <c r="G27" s="8"/>
      <c r="H27" s="8"/>
      <c r="I27" s="8"/>
      <c r="J27" s="11">
        <v>2003</v>
      </c>
      <c r="K27" s="5" t="s">
        <v>8</v>
      </c>
      <c r="L27" s="12">
        <v>0</v>
      </c>
      <c r="M27" s="13">
        <v>51.17</v>
      </c>
      <c r="N27" s="13">
        <v>19.71</v>
      </c>
      <c r="O27" s="14">
        <v>9.67</v>
      </c>
      <c r="P27" s="13">
        <v>29</v>
      </c>
      <c r="Q27" s="13">
        <v>9.67</v>
      </c>
      <c r="R27" s="8"/>
      <c r="S27" s="11">
        <v>1995</v>
      </c>
      <c r="T27" s="5" t="s">
        <v>15</v>
      </c>
      <c r="U27" s="12">
        <v>65</v>
      </c>
      <c r="V27" s="13">
        <v>130.38</v>
      </c>
      <c r="W27" s="13">
        <v>85.28</v>
      </c>
      <c r="X27" s="13">
        <v>114</v>
      </c>
      <c r="Y27" s="13">
        <v>171</v>
      </c>
      <c r="Z27" s="13">
        <v>197.81</v>
      </c>
    </row>
    <row r="28" spans="1:26" ht="15.75" thickBot="1">
      <c r="A28" s="8"/>
      <c r="B28" s="8"/>
      <c r="C28" s="8"/>
      <c r="D28" s="8"/>
      <c r="E28" s="8"/>
      <c r="F28" s="8"/>
      <c r="G28" s="8"/>
      <c r="H28" s="8"/>
      <c r="I28" s="8"/>
      <c r="J28" s="11">
        <v>2005</v>
      </c>
      <c r="K28" s="5" t="s">
        <v>18</v>
      </c>
      <c r="L28" s="12">
        <v>166</v>
      </c>
      <c r="M28" s="13">
        <v>-92.65</v>
      </c>
      <c r="N28" s="13">
        <v>14.8</v>
      </c>
      <c r="O28" s="14">
        <v>139</v>
      </c>
      <c r="P28" s="13">
        <v>273</v>
      </c>
      <c r="Q28" s="13">
        <v>139</v>
      </c>
      <c r="R28" s="8"/>
      <c r="S28" s="11">
        <v>1995</v>
      </c>
      <c r="T28" s="5" t="s">
        <v>8</v>
      </c>
      <c r="U28" s="12">
        <v>15</v>
      </c>
      <c r="V28" s="13">
        <v>15</v>
      </c>
      <c r="W28" s="13">
        <v>47.6</v>
      </c>
      <c r="X28" s="13">
        <v>57</v>
      </c>
      <c r="Y28" s="13">
        <v>171</v>
      </c>
      <c r="Z28" s="13">
        <v>197.81</v>
      </c>
    </row>
    <row r="29" spans="1:26" ht="15.75" thickBot="1">
      <c r="A29" s="8"/>
      <c r="B29" s="8"/>
      <c r="C29" s="8"/>
      <c r="D29" s="8"/>
      <c r="E29" s="8"/>
      <c r="F29" s="8"/>
      <c r="G29" s="8"/>
      <c r="H29" s="8"/>
      <c r="I29" s="8"/>
      <c r="J29" s="11">
        <v>2005</v>
      </c>
      <c r="K29" s="5" t="s">
        <v>13</v>
      </c>
      <c r="L29" s="12">
        <v>0</v>
      </c>
      <c r="M29" s="13">
        <v>-55.83</v>
      </c>
      <c r="N29" s="13">
        <v>0.44</v>
      </c>
      <c r="O29" s="14">
        <v>5.67</v>
      </c>
      <c r="P29" s="13">
        <v>0</v>
      </c>
      <c r="Q29" s="13">
        <v>5.67</v>
      </c>
      <c r="R29" s="8"/>
      <c r="S29" s="11">
        <v>1996</v>
      </c>
      <c r="T29" s="5" t="s">
        <v>18</v>
      </c>
      <c r="U29" s="12">
        <v>160</v>
      </c>
      <c r="V29" s="13">
        <v>160</v>
      </c>
      <c r="W29" s="13">
        <v>116.94</v>
      </c>
      <c r="X29" s="13">
        <v>173.5</v>
      </c>
      <c r="Y29" s="13">
        <v>312</v>
      </c>
      <c r="Z29" s="13">
        <v>197.81</v>
      </c>
    </row>
    <row r="30" spans="1:26" ht="15.75" thickBot="1">
      <c r="A30" s="8"/>
      <c r="B30" s="8"/>
      <c r="C30" s="8"/>
      <c r="D30" s="8"/>
      <c r="E30" s="8"/>
      <c r="F30" s="8"/>
      <c r="G30" s="8"/>
      <c r="H30" s="8"/>
      <c r="I30" s="8"/>
      <c r="J30" s="11">
        <v>2005</v>
      </c>
      <c r="K30" s="5" t="s">
        <v>14</v>
      </c>
      <c r="L30" s="12">
        <v>0</v>
      </c>
      <c r="M30" s="13">
        <v>-49.59</v>
      </c>
      <c r="N30" s="13">
        <v>3.03</v>
      </c>
      <c r="O30" s="14">
        <v>11.33</v>
      </c>
      <c r="P30" s="13">
        <v>0</v>
      </c>
      <c r="Q30" s="13">
        <v>11.33</v>
      </c>
      <c r="R30" s="8"/>
      <c r="S30" s="11">
        <v>1996</v>
      </c>
      <c r="T30" s="5" t="s">
        <v>15</v>
      </c>
      <c r="U30" s="12">
        <v>0</v>
      </c>
      <c r="V30" s="13">
        <v>95.37</v>
      </c>
      <c r="W30" s="13">
        <v>-4.5199999999999996</v>
      </c>
      <c r="X30" s="13">
        <v>17.5</v>
      </c>
      <c r="Y30" s="13">
        <v>35</v>
      </c>
      <c r="Z30" s="13">
        <v>197.81</v>
      </c>
    </row>
    <row r="31" spans="1:26" ht="15.75" thickBot="1">
      <c r="A31" s="8"/>
      <c r="B31" s="8"/>
      <c r="C31" s="8"/>
      <c r="D31" s="8"/>
      <c r="E31" s="8"/>
      <c r="F31" s="8"/>
      <c r="G31" s="8"/>
      <c r="H31" s="8"/>
      <c r="I31" s="8"/>
      <c r="J31" s="11">
        <v>2007</v>
      </c>
      <c r="K31" s="5" t="s">
        <v>19</v>
      </c>
      <c r="L31" s="12">
        <v>0</v>
      </c>
      <c r="M31" s="13">
        <v>68.86</v>
      </c>
      <c r="N31" s="13">
        <v>-4.6500000000000004</v>
      </c>
      <c r="O31" s="14">
        <v>3</v>
      </c>
      <c r="P31" s="13">
        <v>5</v>
      </c>
      <c r="Q31" s="13">
        <v>2.5</v>
      </c>
      <c r="R31" s="8"/>
      <c r="S31" s="11">
        <v>1996</v>
      </c>
      <c r="T31" s="5" t="s">
        <v>12</v>
      </c>
      <c r="U31" s="12">
        <v>1054</v>
      </c>
      <c r="V31" s="13">
        <v>1054</v>
      </c>
      <c r="W31" s="13">
        <v>540.89</v>
      </c>
      <c r="X31" s="13">
        <v>429</v>
      </c>
      <c r="Y31" s="13">
        <v>287</v>
      </c>
      <c r="Z31" s="13">
        <v>197.81</v>
      </c>
    </row>
    <row r="32" spans="1:26" ht="15.75" thickBot="1">
      <c r="A32" s="8"/>
      <c r="B32" s="8"/>
      <c r="C32" s="8"/>
      <c r="D32" s="8"/>
      <c r="E32" s="8"/>
      <c r="F32" s="8"/>
      <c r="G32" s="8"/>
      <c r="H32" s="8"/>
      <c r="I32" s="8"/>
      <c r="J32" s="11">
        <v>2009</v>
      </c>
      <c r="K32" s="5" t="s">
        <v>13</v>
      </c>
      <c r="L32" s="12">
        <v>0</v>
      </c>
      <c r="M32" s="13">
        <v>-29.48</v>
      </c>
      <c r="N32" s="13">
        <v>26.28</v>
      </c>
      <c r="O32" s="14">
        <v>33</v>
      </c>
      <c r="P32" s="13">
        <v>39</v>
      </c>
      <c r="Q32" s="13">
        <v>33</v>
      </c>
      <c r="R32" s="8"/>
      <c r="S32" s="11">
        <v>1998</v>
      </c>
      <c r="T32" s="5" t="s">
        <v>16</v>
      </c>
      <c r="U32" s="12">
        <v>93</v>
      </c>
      <c r="V32" s="13">
        <v>93</v>
      </c>
      <c r="W32" s="13">
        <v>332.9</v>
      </c>
      <c r="X32" s="13">
        <v>203.5</v>
      </c>
      <c r="Y32" s="13">
        <v>309</v>
      </c>
      <c r="Z32" s="13">
        <v>197.81</v>
      </c>
    </row>
    <row r="33" spans="1:26" ht="15.75" thickBot="1">
      <c r="A33" s="8"/>
      <c r="B33" s="8"/>
      <c r="C33" s="8"/>
      <c r="D33" s="8"/>
      <c r="E33" s="8"/>
      <c r="F33" s="8"/>
      <c r="G33" s="8"/>
      <c r="H33" s="8"/>
      <c r="I33" s="8"/>
      <c r="J33" s="11">
        <v>2009</v>
      </c>
      <c r="K33" s="5" t="s">
        <v>14</v>
      </c>
      <c r="L33" s="12">
        <v>32</v>
      </c>
      <c r="M33" s="13">
        <v>-42.46</v>
      </c>
      <c r="N33" s="13">
        <v>19.16</v>
      </c>
      <c r="O33" s="14">
        <v>27</v>
      </c>
      <c r="P33" s="13">
        <v>39</v>
      </c>
      <c r="Q33" s="13">
        <v>27</v>
      </c>
      <c r="R33" s="8"/>
      <c r="S33" s="11">
        <v>1999</v>
      </c>
      <c r="T33" s="5" t="s">
        <v>16</v>
      </c>
      <c r="U33" s="12">
        <v>1014</v>
      </c>
      <c r="V33" s="13">
        <v>703.02</v>
      </c>
      <c r="W33" s="13">
        <v>1143.53</v>
      </c>
      <c r="X33" s="13">
        <v>919.67</v>
      </c>
      <c r="Y33" s="13">
        <v>1097</v>
      </c>
      <c r="Z33" s="13">
        <v>197.81</v>
      </c>
    </row>
    <row r="34" spans="1:26" ht="15.75" thickBot="1">
      <c r="A34" s="8"/>
      <c r="B34" s="8"/>
      <c r="C34" s="8"/>
      <c r="D34" s="8"/>
      <c r="E34" s="8"/>
      <c r="F34" s="8"/>
      <c r="G34" s="8"/>
      <c r="H34" s="8"/>
      <c r="I34" s="8"/>
      <c r="J34" s="11">
        <v>2009</v>
      </c>
      <c r="K34" s="5" t="s">
        <v>12</v>
      </c>
      <c r="L34" s="12">
        <v>521</v>
      </c>
      <c r="M34" s="13">
        <v>380.03</v>
      </c>
      <c r="N34" s="13">
        <v>350.01</v>
      </c>
      <c r="O34" s="14">
        <v>87.67</v>
      </c>
      <c r="P34" s="13">
        <v>67</v>
      </c>
      <c r="Q34" s="13">
        <v>87.67</v>
      </c>
      <c r="R34" s="8"/>
      <c r="S34" s="11">
        <v>1999</v>
      </c>
      <c r="T34" s="5" t="s">
        <v>9</v>
      </c>
      <c r="U34" s="12">
        <v>701</v>
      </c>
      <c r="V34" s="13">
        <v>599.41</v>
      </c>
      <c r="W34" s="13">
        <v>892.8</v>
      </c>
      <c r="X34" s="13">
        <v>742.33</v>
      </c>
      <c r="Y34" s="13">
        <v>1097</v>
      </c>
      <c r="Z34" s="13">
        <v>197.81</v>
      </c>
    </row>
    <row r="35" spans="1:26" ht="15.75" thickBot="1">
      <c r="A35" s="8"/>
      <c r="B35" s="8"/>
      <c r="C35" s="8"/>
      <c r="D35" s="8"/>
      <c r="E35" s="8"/>
      <c r="F35" s="8"/>
      <c r="G35" s="8"/>
      <c r="H35" s="8"/>
      <c r="I35" s="8"/>
      <c r="J35" s="11">
        <v>2010</v>
      </c>
      <c r="K35" s="5" t="s">
        <v>16</v>
      </c>
      <c r="L35" s="12">
        <v>958</v>
      </c>
      <c r="M35" s="13">
        <v>795.78</v>
      </c>
      <c r="N35" s="13">
        <v>437.23</v>
      </c>
      <c r="O35" s="14">
        <v>108</v>
      </c>
      <c r="P35" s="13">
        <v>67</v>
      </c>
      <c r="Q35" s="13">
        <v>108.33</v>
      </c>
      <c r="R35" s="8"/>
      <c r="S35" s="11">
        <v>1999</v>
      </c>
      <c r="T35" s="5" t="s">
        <v>10</v>
      </c>
      <c r="U35" s="12">
        <v>144</v>
      </c>
      <c r="V35" s="13">
        <v>144</v>
      </c>
      <c r="W35" s="13">
        <v>585.44000000000005</v>
      </c>
      <c r="X35" s="13">
        <v>565</v>
      </c>
      <c r="Y35" s="13">
        <v>1097</v>
      </c>
      <c r="Z35" s="13">
        <v>197.81</v>
      </c>
    </row>
    <row r="36" spans="1:26" ht="15.75" thickBot="1">
      <c r="A36" s="8"/>
      <c r="B36" s="8"/>
      <c r="C36" s="8"/>
      <c r="D36" s="8"/>
      <c r="E36" s="8"/>
      <c r="F36" s="8"/>
      <c r="G36" s="8"/>
      <c r="H36" s="8"/>
      <c r="I36" s="8"/>
      <c r="J36" s="11">
        <v>2010</v>
      </c>
      <c r="K36" s="5" t="s">
        <v>18</v>
      </c>
      <c r="L36" s="12">
        <v>170</v>
      </c>
      <c r="M36" s="13">
        <v>68.83</v>
      </c>
      <c r="N36" s="13">
        <v>93.1</v>
      </c>
      <c r="O36" s="14">
        <v>220</v>
      </c>
      <c r="P36" s="13">
        <v>177</v>
      </c>
      <c r="Q36" s="13">
        <v>219.5</v>
      </c>
      <c r="R36" s="8"/>
      <c r="S36" s="11">
        <v>1999</v>
      </c>
      <c r="T36" s="5" t="s">
        <v>18</v>
      </c>
      <c r="U36" s="12">
        <v>211</v>
      </c>
      <c r="V36" s="13">
        <v>211</v>
      </c>
      <c r="W36" s="13">
        <v>316.58999999999997</v>
      </c>
      <c r="X36" s="13">
        <v>387.67</v>
      </c>
      <c r="Y36" s="13">
        <v>1097</v>
      </c>
      <c r="Z36" s="13">
        <v>197.81</v>
      </c>
    </row>
    <row r="37" spans="1:26" ht="15.75" thickBot="1">
      <c r="A37" s="8"/>
      <c r="B37" s="8"/>
      <c r="C37" s="8"/>
      <c r="D37" s="8"/>
      <c r="E37" s="8"/>
      <c r="F37" s="8"/>
      <c r="G37" s="8"/>
      <c r="H37" s="8"/>
      <c r="I37" s="8"/>
      <c r="J37" s="11">
        <v>2010</v>
      </c>
      <c r="K37" s="5" t="s">
        <v>12</v>
      </c>
      <c r="L37" s="12">
        <v>313</v>
      </c>
      <c r="M37" s="13">
        <v>510.72</v>
      </c>
      <c r="N37" s="13">
        <v>547.24</v>
      </c>
      <c r="O37" s="14"/>
      <c r="P37" s="13">
        <v>157</v>
      </c>
      <c r="Q37" s="13"/>
      <c r="R37" s="8"/>
      <c r="S37" s="11">
        <v>1999</v>
      </c>
      <c r="T37" s="5" t="s">
        <v>19</v>
      </c>
      <c r="U37" s="12">
        <v>0</v>
      </c>
      <c r="V37" s="13">
        <v>0</v>
      </c>
      <c r="W37" s="13">
        <v>160.76</v>
      </c>
      <c r="X37" s="13">
        <v>210.33</v>
      </c>
      <c r="Y37" s="13">
        <v>1097</v>
      </c>
      <c r="Z37" s="13">
        <v>197.81</v>
      </c>
    </row>
    <row r="38" spans="1:26" ht="15.75" thickBot="1">
      <c r="J38" s="8"/>
      <c r="K38" s="8"/>
      <c r="L38" s="8"/>
      <c r="M38" s="8"/>
      <c r="N38" s="8"/>
      <c r="O38" s="8"/>
      <c r="P38" s="8"/>
      <c r="Q38" s="8"/>
      <c r="R38" s="8"/>
      <c r="S38" s="11">
        <v>1999</v>
      </c>
      <c r="T38" s="5" t="s">
        <v>13</v>
      </c>
      <c r="U38" s="12">
        <v>0</v>
      </c>
      <c r="V38" s="13">
        <v>0</v>
      </c>
      <c r="W38" s="13">
        <v>31.07</v>
      </c>
      <c r="X38" s="13">
        <v>153.6</v>
      </c>
      <c r="Y38" s="13">
        <v>0</v>
      </c>
      <c r="Z38" s="13">
        <v>197.81</v>
      </c>
    </row>
    <row r="39" spans="1:26" ht="15.75" thickBot="1">
      <c r="J39" s="8"/>
      <c r="K39" s="8"/>
      <c r="L39" s="8"/>
      <c r="M39" s="8"/>
      <c r="N39" s="8"/>
      <c r="O39" s="8"/>
      <c r="P39" s="8"/>
      <c r="Q39" s="8"/>
      <c r="R39" s="8"/>
      <c r="S39" s="11">
        <v>1999</v>
      </c>
      <c r="T39" s="5" t="s">
        <v>14</v>
      </c>
      <c r="U39" s="12">
        <v>0</v>
      </c>
      <c r="V39" s="13">
        <v>0</v>
      </c>
      <c r="W39" s="13">
        <v>114.73</v>
      </c>
      <c r="X39" s="13">
        <v>307.2</v>
      </c>
      <c r="Y39" s="13">
        <v>0</v>
      </c>
      <c r="Z39" s="13">
        <v>197.81</v>
      </c>
    </row>
    <row r="40" spans="1:26" ht="15.75" thickBot="1">
      <c r="J40" s="8"/>
      <c r="K40" s="8"/>
      <c r="L40" s="8"/>
      <c r="M40" s="8"/>
      <c r="N40" s="8"/>
      <c r="O40" s="8"/>
      <c r="P40" s="8"/>
      <c r="Q40" s="8"/>
      <c r="R40" s="8"/>
      <c r="S40" s="11">
        <v>1999</v>
      </c>
      <c r="T40" s="5" t="s">
        <v>11</v>
      </c>
      <c r="U40" s="12">
        <v>70</v>
      </c>
      <c r="V40" s="13">
        <v>70</v>
      </c>
      <c r="W40" s="13">
        <v>246.07</v>
      </c>
      <c r="X40" s="13">
        <v>460.8</v>
      </c>
      <c r="Y40" s="13">
        <v>0</v>
      </c>
      <c r="Z40" s="13">
        <v>197.81</v>
      </c>
    </row>
    <row r="41" spans="1:26" ht="15.75" thickBot="1">
      <c r="J41" s="8"/>
      <c r="K41" s="8"/>
      <c r="L41" s="8"/>
      <c r="M41" s="8"/>
      <c r="N41" s="8"/>
      <c r="O41" s="8"/>
      <c r="P41" s="8"/>
      <c r="Q41" s="8"/>
      <c r="R41" s="8"/>
      <c r="S41" s="11">
        <v>1999</v>
      </c>
      <c r="T41" s="5" t="s">
        <v>17</v>
      </c>
      <c r="U41" s="12">
        <v>205</v>
      </c>
      <c r="V41" s="13">
        <v>205</v>
      </c>
      <c r="W41" s="13">
        <v>472.85</v>
      </c>
      <c r="X41" s="13">
        <v>614.4</v>
      </c>
      <c r="Y41" s="13">
        <v>0</v>
      </c>
      <c r="Z41" s="13">
        <v>197.81</v>
      </c>
    </row>
    <row r="42" spans="1:26" ht="15.75" thickBot="1">
      <c r="J42" s="8"/>
      <c r="K42" s="8"/>
      <c r="L42" s="8"/>
      <c r="M42" s="8"/>
      <c r="N42" s="8"/>
      <c r="O42" s="8"/>
      <c r="P42" s="8"/>
      <c r="Q42" s="8"/>
      <c r="R42" s="8"/>
      <c r="S42" s="11">
        <v>2001</v>
      </c>
      <c r="T42" s="5" t="s">
        <v>9</v>
      </c>
      <c r="U42" s="12">
        <v>712</v>
      </c>
      <c r="V42" s="13">
        <v>462.52</v>
      </c>
      <c r="W42" s="13">
        <v>384.45</v>
      </c>
      <c r="X42" s="13">
        <v>380</v>
      </c>
      <c r="Y42" s="13">
        <v>510</v>
      </c>
      <c r="Z42" s="13">
        <v>197.81</v>
      </c>
    </row>
    <row r="43" spans="1:26" ht="15.75" thickBot="1">
      <c r="J43" s="8"/>
      <c r="K43" s="8"/>
      <c r="L43" s="8"/>
      <c r="M43" s="8"/>
      <c r="N43" s="8"/>
      <c r="O43" s="8"/>
      <c r="P43" s="8"/>
      <c r="Q43" s="8"/>
      <c r="R43" s="8"/>
      <c r="S43" s="11">
        <v>2001</v>
      </c>
      <c r="T43" s="5" t="s">
        <v>11</v>
      </c>
      <c r="U43" s="12">
        <v>113</v>
      </c>
      <c r="V43" s="13">
        <v>149.69999999999999</v>
      </c>
      <c r="W43" s="13">
        <v>182.55</v>
      </c>
      <c r="X43" s="13">
        <v>198.5</v>
      </c>
      <c r="Y43" s="13">
        <v>0</v>
      </c>
      <c r="Z43" s="13">
        <v>197.81</v>
      </c>
    </row>
    <row r="44" spans="1:26" ht="15.75" thickBot="1">
      <c r="J44" s="8"/>
      <c r="K44" s="8"/>
      <c r="L44" s="8"/>
      <c r="M44" s="8"/>
      <c r="N44" s="8"/>
      <c r="O44" s="8"/>
      <c r="P44" s="8"/>
      <c r="Q44" s="8"/>
      <c r="R44" s="8"/>
      <c r="S44" s="11">
        <v>2002</v>
      </c>
      <c r="T44" s="5" t="s">
        <v>17</v>
      </c>
      <c r="U44" s="12">
        <v>237</v>
      </c>
      <c r="V44" s="13">
        <v>171.31</v>
      </c>
      <c r="W44" s="13">
        <v>59.23</v>
      </c>
      <c r="X44" s="13">
        <v>177.5</v>
      </c>
      <c r="Y44" s="13">
        <v>12</v>
      </c>
      <c r="Z44" s="13">
        <v>197.81</v>
      </c>
    </row>
    <row r="45" spans="1:26" ht="15.75" thickBot="1">
      <c r="J45" s="8"/>
      <c r="K45" s="8"/>
      <c r="L45" s="8"/>
      <c r="M45" s="8"/>
      <c r="N45" s="8"/>
      <c r="O45" s="8"/>
      <c r="P45" s="8"/>
      <c r="Q45" s="8"/>
      <c r="R45" s="8"/>
      <c r="S45" s="11">
        <v>2003</v>
      </c>
      <c r="T45" s="5" t="s">
        <v>15</v>
      </c>
      <c r="U45" s="12">
        <v>8</v>
      </c>
      <c r="V45" s="13">
        <v>56.74</v>
      </c>
      <c r="W45" s="13">
        <v>13.59</v>
      </c>
      <c r="X45" s="13">
        <v>19.329999999999998</v>
      </c>
      <c r="Y45" s="13">
        <v>29</v>
      </c>
      <c r="Z45" s="13">
        <v>197.81</v>
      </c>
    </row>
    <row r="46" spans="1:26" ht="15.75" thickBot="1">
      <c r="J46" s="8"/>
      <c r="K46" s="8"/>
      <c r="L46" s="8"/>
      <c r="M46" s="8"/>
      <c r="N46" s="8"/>
      <c r="O46" s="8"/>
      <c r="P46" s="8"/>
      <c r="Q46" s="8"/>
      <c r="R46" s="8"/>
      <c r="S46" s="11">
        <v>2003</v>
      </c>
      <c r="T46" s="5" t="s">
        <v>8</v>
      </c>
      <c r="U46" s="12">
        <v>0</v>
      </c>
      <c r="V46" s="13">
        <v>51.17</v>
      </c>
      <c r="W46" s="13">
        <v>13.81</v>
      </c>
      <c r="X46" s="13">
        <v>9.67</v>
      </c>
      <c r="Y46" s="13">
        <v>29</v>
      </c>
      <c r="Z46" s="13">
        <v>197.81</v>
      </c>
    </row>
    <row r="47" spans="1:26" ht="15.75" thickBot="1">
      <c r="J47" s="8"/>
      <c r="K47" s="8"/>
      <c r="L47" s="8"/>
      <c r="M47" s="8"/>
      <c r="N47" s="8"/>
      <c r="O47" s="8"/>
      <c r="P47" s="8"/>
      <c r="Q47" s="8"/>
      <c r="R47" s="8"/>
      <c r="S47" s="11">
        <v>2004</v>
      </c>
      <c r="T47" s="5" t="s">
        <v>10</v>
      </c>
      <c r="U47" s="12">
        <v>338</v>
      </c>
      <c r="V47" s="13">
        <v>338</v>
      </c>
      <c r="W47" s="13">
        <v>205.8</v>
      </c>
      <c r="X47" s="13">
        <v>212.5</v>
      </c>
      <c r="Y47" s="13">
        <v>394</v>
      </c>
      <c r="Z47" s="13">
        <v>197.81</v>
      </c>
    </row>
    <row r="48" spans="1:26" ht="15.75" thickBot="1">
      <c r="J48" s="8"/>
      <c r="K48" s="8"/>
      <c r="L48" s="8"/>
      <c r="M48" s="8"/>
      <c r="N48" s="8"/>
      <c r="O48" s="8"/>
      <c r="P48" s="8"/>
      <c r="Q48" s="8"/>
      <c r="R48" s="8"/>
      <c r="S48" s="11">
        <v>2004</v>
      </c>
      <c r="T48" s="5" t="s">
        <v>12</v>
      </c>
      <c r="U48" s="12">
        <v>62</v>
      </c>
      <c r="V48" s="13">
        <v>62</v>
      </c>
      <c r="W48" s="13">
        <v>277.11</v>
      </c>
      <c r="X48" s="13">
        <v>241.5</v>
      </c>
      <c r="Y48" s="13">
        <v>60</v>
      </c>
      <c r="Z48" s="13">
        <v>197.81</v>
      </c>
    </row>
    <row r="49" spans="10:26" ht="15.75" thickBot="1">
      <c r="J49" s="8"/>
      <c r="K49" s="8"/>
      <c r="L49" s="8"/>
      <c r="M49" s="8"/>
      <c r="N49" s="8"/>
      <c r="O49" s="8"/>
      <c r="P49" s="8"/>
      <c r="Q49" s="8"/>
      <c r="R49" s="8"/>
      <c r="S49" s="11">
        <v>2005</v>
      </c>
      <c r="T49" s="5" t="s">
        <v>18</v>
      </c>
      <c r="U49" s="12">
        <v>166</v>
      </c>
      <c r="V49" s="13">
        <v>-92.65</v>
      </c>
      <c r="W49" s="13">
        <v>81.37</v>
      </c>
      <c r="X49" s="13">
        <v>182</v>
      </c>
      <c r="Y49" s="13">
        <v>273</v>
      </c>
      <c r="Z49" s="13">
        <v>197.81</v>
      </c>
    </row>
    <row r="50" spans="10:26" ht="15.75" thickBot="1">
      <c r="J50" s="8"/>
      <c r="K50" s="8"/>
      <c r="L50" s="8"/>
      <c r="M50" s="8"/>
      <c r="N50" s="8"/>
      <c r="O50" s="8"/>
      <c r="P50" s="8"/>
      <c r="Q50" s="8"/>
      <c r="R50" s="8"/>
      <c r="S50" s="11">
        <v>2005</v>
      </c>
      <c r="T50" s="5" t="s">
        <v>19</v>
      </c>
      <c r="U50" s="12">
        <v>5</v>
      </c>
      <c r="V50" s="13">
        <v>5</v>
      </c>
      <c r="W50" s="13">
        <v>60.63</v>
      </c>
      <c r="X50" s="13">
        <v>91</v>
      </c>
      <c r="Y50" s="13">
        <v>273</v>
      </c>
      <c r="Z50" s="13">
        <v>197.81</v>
      </c>
    </row>
    <row r="51" spans="10:26" ht="15.75" thickBot="1">
      <c r="J51" s="8"/>
      <c r="K51" s="8"/>
      <c r="L51" s="8"/>
      <c r="M51" s="8"/>
      <c r="N51" s="8"/>
      <c r="O51" s="8"/>
      <c r="P51" s="8"/>
      <c r="Q51" s="8"/>
      <c r="R51" s="8"/>
      <c r="S51" s="11">
        <v>2005</v>
      </c>
      <c r="T51" s="5" t="s">
        <v>13</v>
      </c>
      <c r="U51" s="12">
        <v>0</v>
      </c>
      <c r="V51" s="13">
        <v>-55.83</v>
      </c>
      <c r="W51" s="13">
        <v>-0.91</v>
      </c>
      <c r="X51" s="13">
        <v>5.67</v>
      </c>
      <c r="Y51" s="13">
        <v>0</v>
      </c>
      <c r="Z51" s="13">
        <v>197.81</v>
      </c>
    </row>
    <row r="52" spans="10:26" ht="15.75" thickBot="1">
      <c r="J52" s="8"/>
      <c r="K52" s="8"/>
      <c r="L52" s="8"/>
      <c r="M52" s="8"/>
      <c r="N52" s="8"/>
      <c r="O52" s="8"/>
      <c r="P52" s="8"/>
      <c r="Q52" s="8"/>
      <c r="R52" s="8"/>
      <c r="S52" s="11">
        <v>2005</v>
      </c>
      <c r="T52" s="5" t="s">
        <v>14</v>
      </c>
      <c r="U52" s="12">
        <v>0</v>
      </c>
      <c r="V52" s="13">
        <v>-49.59</v>
      </c>
      <c r="W52" s="13">
        <v>0.41</v>
      </c>
      <c r="X52" s="13">
        <v>11.33</v>
      </c>
      <c r="Y52" s="13">
        <v>0</v>
      </c>
      <c r="Z52" s="13">
        <v>197.81</v>
      </c>
    </row>
    <row r="53" spans="10:26" ht="15.75" thickBot="1">
      <c r="J53" s="8"/>
      <c r="K53" s="8"/>
      <c r="L53" s="8"/>
      <c r="M53" s="8"/>
      <c r="N53" s="8"/>
      <c r="O53" s="8"/>
      <c r="P53" s="8"/>
      <c r="Q53" s="8"/>
      <c r="R53" s="8"/>
      <c r="S53" s="11">
        <v>2007</v>
      </c>
      <c r="T53" s="5" t="s">
        <v>19</v>
      </c>
      <c r="U53" s="12">
        <v>0</v>
      </c>
      <c r="V53" s="13">
        <v>68.86</v>
      </c>
      <c r="W53" s="13">
        <v>16.34</v>
      </c>
      <c r="X53" s="13">
        <v>2.5</v>
      </c>
      <c r="Y53" s="13">
        <v>5</v>
      </c>
      <c r="Z53" s="13">
        <v>197.81</v>
      </c>
    </row>
    <row r="54" spans="10:26" ht="15.75" thickBot="1">
      <c r="J54" s="8"/>
      <c r="K54" s="8"/>
      <c r="L54" s="8"/>
      <c r="M54" s="8"/>
      <c r="N54" s="8"/>
      <c r="O54" s="8"/>
      <c r="P54" s="8"/>
      <c r="Q54" s="8"/>
      <c r="R54" s="8"/>
      <c r="S54" s="11">
        <v>2007</v>
      </c>
      <c r="T54" s="5" t="s">
        <v>11</v>
      </c>
      <c r="U54" s="12">
        <v>25</v>
      </c>
      <c r="V54" s="13">
        <v>25</v>
      </c>
      <c r="W54" s="13">
        <v>124.1</v>
      </c>
      <c r="X54" s="13">
        <v>145</v>
      </c>
      <c r="Y54" s="13">
        <v>15</v>
      </c>
      <c r="Z54" s="13">
        <v>197.81</v>
      </c>
    </row>
    <row r="55" spans="10:26" ht="15.75" thickBot="1">
      <c r="J55" s="8"/>
      <c r="K55" s="8"/>
      <c r="L55" s="8"/>
      <c r="M55" s="8"/>
      <c r="N55" s="8"/>
      <c r="O55" s="8"/>
      <c r="P55" s="8"/>
      <c r="Q55" s="8"/>
      <c r="R55" s="8"/>
      <c r="S55" s="11">
        <v>2009</v>
      </c>
      <c r="T55" s="5" t="s">
        <v>13</v>
      </c>
      <c r="U55" s="12">
        <v>0</v>
      </c>
      <c r="V55" s="13">
        <v>-29.48</v>
      </c>
      <c r="W55" s="13">
        <v>25.38</v>
      </c>
      <c r="X55" s="13">
        <v>33</v>
      </c>
      <c r="Y55" s="13">
        <v>39</v>
      </c>
      <c r="Z55" s="13">
        <v>197.81</v>
      </c>
    </row>
    <row r="56" spans="10:26" ht="15.75" thickBot="1">
      <c r="J56" s="8"/>
      <c r="K56" s="8"/>
      <c r="L56" s="8"/>
      <c r="M56" s="8"/>
      <c r="N56" s="8"/>
      <c r="O56" s="8"/>
      <c r="P56" s="8"/>
      <c r="Q56" s="8"/>
      <c r="R56" s="8"/>
      <c r="S56" s="11">
        <v>2009</v>
      </c>
      <c r="T56" s="5" t="s">
        <v>14</v>
      </c>
      <c r="U56" s="12">
        <v>32</v>
      </c>
      <c r="V56" s="13">
        <v>-42.46</v>
      </c>
      <c r="W56" s="13">
        <v>16.62</v>
      </c>
      <c r="X56" s="13">
        <v>27</v>
      </c>
      <c r="Y56" s="13">
        <v>39</v>
      </c>
      <c r="Z56" s="13">
        <v>197.81</v>
      </c>
    </row>
    <row r="57" spans="10:26" ht="15.75" thickBot="1">
      <c r="J57" s="8"/>
      <c r="K57" s="8"/>
      <c r="L57" s="8"/>
      <c r="M57" s="8"/>
      <c r="N57" s="8"/>
      <c r="O57" s="8"/>
      <c r="P57" s="8"/>
      <c r="Q57" s="8"/>
      <c r="R57" s="8"/>
      <c r="S57" s="11">
        <v>2009</v>
      </c>
      <c r="T57" s="5" t="s">
        <v>12</v>
      </c>
      <c r="U57" s="12">
        <v>521</v>
      </c>
      <c r="V57" s="13">
        <v>380.03</v>
      </c>
      <c r="W57" s="13">
        <v>342.06</v>
      </c>
      <c r="X57" s="13">
        <v>87.67</v>
      </c>
      <c r="Y57" s="13">
        <v>67</v>
      </c>
      <c r="Z57" s="13">
        <v>197.81</v>
      </c>
    </row>
    <row r="58" spans="10:26" ht="15.75" thickBot="1">
      <c r="J58" s="8"/>
      <c r="K58" s="8"/>
      <c r="L58" s="8"/>
      <c r="M58" s="8"/>
      <c r="N58" s="8"/>
      <c r="O58" s="8"/>
      <c r="P58" s="8"/>
      <c r="Q58" s="8"/>
      <c r="R58" s="8"/>
      <c r="S58" s="11">
        <v>2010</v>
      </c>
      <c r="T58" s="5" t="s">
        <v>16</v>
      </c>
      <c r="U58" s="12">
        <v>958</v>
      </c>
      <c r="V58" s="13">
        <v>795.78</v>
      </c>
      <c r="W58" s="13">
        <v>455.16</v>
      </c>
      <c r="X58" s="13">
        <v>108.33</v>
      </c>
      <c r="Y58" s="13">
        <v>67</v>
      </c>
      <c r="Z58" s="13">
        <v>197.81</v>
      </c>
    </row>
    <row r="59" spans="10:26" ht="15.75" thickBot="1">
      <c r="J59" s="8"/>
      <c r="K59" s="8"/>
      <c r="L59" s="8"/>
      <c r="M59" s="8"/>
      <c r="N59" s="8"/>
      <c r="O59" s="8"/>
      <c r="P59" s="8"/>
      <c r="Q59" s="8"/>
      <c r="R59" s="8"/>
      <c r="S59" s="11">
        <v>2010</v>
      </c>
      <c r="T59" s="5" t="s">
        <v>18</v>
      </c>
      <c r="U59" s="12">
        <v>170</v>
      </c>
      <c r="V59" s="13">
        <v>68.83</v>
      </c>
      <c r="W59" s="13">
        <v>157.04</v>
      </c>
      <c r="X59" s="13">
        <v>219.5</v>
      </c>
      <c r="Y59" s="13">
        <v>177</v>
      </c>
      <c r="Z59" s="13">
        <v>197.81</v>
      </c>
    </row>
    <row r="60" spans="10:26" ht="15.75" thickBot="1">
      <c r="J60" s="8"/>
      <c r="K60" s="8"/>
      <c r="L60" s="8"/>
      <c r="M60" s="8"/>
      <c r="N60" s="8"/>
      <c r="O60" s="8"/>
      <c r="P60" s="8"/>
      <c r="Q60" s="8"/>
      <c r="R60" s="8"/>
      <c r="S60" s="9">
        <v>2010</v>
      </c>
      <c r="T60" s="15" t="s">
        <v>22</v>
      </c>
      <c r="U60" s="12">
        <v>130</v>
      </c>
      <c r="V60" s="13">
        <v>130</v>
      </c>
      <c r="W60" s="13">
        <v>186.25</v>
      </c>
      <c r="X60" s="13">
        <v>211</v>
      </c>
      <c r="Y60" s="13">
        <v>262</v>
      </c>
      <c r="Z60" s="13">
        <v>197.81</v>
      </c>
    </row>
    <row r="61" spans="10:26" ht="15.75" thickBot="1">
      <c r="J61" s="8"/>
      <c r="K61" s="8"/>
      <c r="L61" s="8"/>
      <c r="M61" s="8"/>
      <c r="N61" s="8"/>
      <c r="O61" s="8"/>
      <c r="P61" s="8"/>
      <c r="Q61" s="8"/>
      <c r="R61" s="8"/>
      <c r="S61" s="11">
        <v>2010</v>
      </c>
      <c r="T61" s="5" t="s">
        <v>17</v>
      </c>
      <c r="U61" s="12">
        <v>157</v>
      </c>
      <c r="V61" s="13">
        <v>157</v>
      </c>
      <c r="W61" s="13">
        <v>187.72</v>
      </c>
      <c r="X61" s="13"/>
      <c r="Y61" s="13">
        <v>131</v>
      </c>
      <c r="Z61" s="13">
        <v>197.81</v>
      </c>
    </row>
    <row r="62" spans="10:26" ht="15.75" thickBot="1">
      <c r="J62" s="8"/>
      <c r="K62" s="8"/>
      <c r="L62" s="8"/>
      <c r="M62" s="8"/>
      <c r="N62" s="8"/>
      <c r="O62" s="8"/>
      <c r="P62" s="8"/>
      <c r="Q62" s="8"/>
      <c r="R62" s="8"/>
      <c r="S62" s="11">
        <v>2010</v>
      </c>
      <c r="T62" s="5" t="s">
        <v>12</v>
      </c>
      <c r="U62" s="12">
        <v>313</v>
      </c>
      <c r="V62" s="13">
        <v>510.72</v>
      </c>
      <c r="W62" s="13">
        <v>562.63</v>
      </c>
      <c r="X62" s="13"/>
      <c r="Y62" s="13">
        <v>131</v>
      </c>
      <c r="Z62" s="13">
        <v>197.81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126"/>
  <sheetViews>
    <sheetView topLeftCell="G1" zoomScale="80" zoomScaleNormal="80" workbookViewId="0">
      <selection activeCell="AF2" activeCellId="3" sqref="H2 P2 X2 AF2"/>
    </sheetView>
  </sheetViews>
  <sheetFormatPr defaultRowHeight="15"/>
  <cols>
    <col min="11" max="11" width="11" bestFit="1" customWidth="1"/>
  </cols>
  <sheetData>
    <row r="1" spans="1:32" ht="15.75" thickBot="1">
      <c r="B1" s="8"/>
      <c r="C1" s="8"/>
      <c r="D1" s="1" t="s">
        <v>0</v>
      </c>
      <c r="E1" s="16" t="s">
        <v>23</v>
      </c>
      <c r="F1" s="17" t="s">
        <v>24</v>
      </c>
      <c r="G1" s="17" t="s">
        <v>25</v>
      </c>
      <c r="H1" s="17" t="s">
        <v>26</v>
      </c>
      <c r="J1" s="8"/>
      <c r="K1" s="8"/>
      <c r="L1" s="1" t="s">
        <v>0</v>
      </c>
      <c r="M1" s="16" t="s">
        <v>27</v>
      </c>
      <c r="N1" s="17" t="s">
        <v>24</v>
      </c>
      <c r="O1" s="17" t="s">
        <v>25</v>
      </c>
      <c r="P1" s="17" t="s">
        <v>26</v>
      </c>
      <c r="R1" s="8"/>
      <c r="S1" s="8"/>
      <c r="T1" s="1" t="s">
        <v>0</v>
      </c>
      <c r="U1" s="16" t="s">
        <v>3</v>
      </c>
      <c r="V1" s="17" t="s">
        <v>24</v>
      </c>
      <c r="W1" s="17" t="s">
        <v>25</v>
      </c>
      <c r="X1" s="17" t="s">
        <v>26</v>
      </c>
      <c r="Z1" s="8"/>
      <c r="AA1" s="8"/>
      <c r="AB1" s="1" t="s">
        <v>0</v>
      </c>
      <c r="AC1" s="16" t="s">
        <v>28</v>
      </c>
      <c r="AD1" s="17" t="s">
        <v>24</v>
      </c>
      <c r="AE1" s="17" t="s">
        <v>25</v>
      </c>
      <c r="AF1" s="17" t="s">
        <v>26</v>
      </c>
    </row>
    <row r="2" spans="1:32" ht="15.75" thickBot="1">
      <c r="A2" s="18">
        <v>1</v>
      </c>
      <c r="B2" s="11">
        <v>1983</v>
      </c>
      <c r="C2" s="5" t="s">
        <v>8</v>
      </c>
      <c r="D2" s="19">
        <v>0</v>
      </c>
      <c r="E2" s="20">
        <v>58.91</v>
      </c>
      <c r="F2" s="21">
        <f>D2-E2</f>
        <v>-58.91</v>
      </c>
      <c r="G2" s="21">
        <f>F2^2</f>
        <v>3470.3880999999997</v>
      </c>
      <c r="H2" s="22">
        <f>SQRT(SUM(G2:G19)/18)</f>
        <v>270.18102744065675</v>
      </c>
      <c r="J2" s="11">
        <v>1983</v>
      </c>
      <c r="K2" s="5" t="s">
        <v>8</v>
      </c>
      <c r="L2" s="19">
        <v>0</v>
      </c>
      <c r="M2" s="20">
        <v>-1.33</v>
      </c>
      <c r="N2" s="21">
        <f>L2-M2</f>
        <v>1.33</v>
      </c>
      <c r="O2" s="21">
        <f>N2^2</f>
        <v>1.7689000000000001</v>
      </c>
      <c r="P2" s="22">
        <f>SQRT(SUM(O2:O19)/18)</f>
        <v>322.20536733407914</v>
      </c>
      <c r="R2" s="11">
        <v>1983</v>
      </c>
      <c r="S2" s="5" t="s">
        <v>8</v>
      </c>
      <c r="T2" s="19">
        <v>0</v>
      </c>
      <c r="U2" s="20">
        <v>3.5</v>
      </c>
      <c r="V2" s="21">
        <f>T2-U2</f>
        <v>-3.5</v>
      </c>
      <c r="W2" s="21">
        <f>V2^2</f>
        <v>12.25</v>
      </c>
      <c r="X2" s="22">
        <f>SQRT(SUM(W2:W19)/18)</f>
        <v>308.71190723175334</v>
      </c>
      <c r="Z2" s="11">
        <v>1983</v>
      </c>
      <c r="AA2" s="5" t="s">
        <v>8</v>
      </c>
      <c r="AB2" s="19">
        <v>98</v>
      </c>
      <c r="AC2" s="20">
        <v>7</v>
      </c>
      <c r="AD2" s="21">
        <f>AB2-AC2</f>
        <v>91</v>
      </c>
      <c r="AE2" s="21">
        <f>AD2^2</f>
        <v>8281</v>
      </c>
      <c r="AF2" s="22">
        <f>SQRT(SUM(AE2:AE19)/18)</f>
        <v>307.22584888355703</v>
      </c>
    </row>
    <row r="3" spans="1:32" ht="15.75" thickBot="1">
      <c r="A3" s="18">
        <v>2</v>
      </c>
      <c r="B3" s="11">
        <v>1984</v>
      </c>
      <c r="C3" s="5" t="s">
        <v>9</v>
      </c>
      <c r="D3" s="19">
        <v>581</v>
      </c>
      <c r="E3" s="20">
        <v>347.49</v>
      </c>
      <c r="F3" s="21">
        <f t="shared" ref="F3:F19" si="0">D3-E3</f>
        <v>233.51</v>
      </c>
      <c r="G3" s="21">
        <f t="shared" ref="G3:G19" si="1">F3^2</f>
        <v>54526.920099999996</v>
      </c>
      <c r="H3" s="17"/>
      <c r="J3" s="11">
        <v>1984</v>
      </c>
      <c r="K3" s="5" t="s">
        <v>9</v>
      </c>
      <c r="L3" s="19">
        <v>581</v>
      </c>
      <c r="M3" s="20">
        <v>402.99</v>
      </c>
      <c r="N3" s="21">
        <f t="shared" ref="N3:N19" si="2">L3-M3</f>
        <v>178.01</v>
      </c>
      <c r="O3" s="21">
        <f t="shared" ref="O3:O19" si="3">N3^2</f>
        <v>31687.560099999995</v>
      </c>
      <c r="P3" s="17"/>
      <c r="R3" s="11">
        <v>1984</v>
      </c>
      <c r="S3" s="5" t="s">
        <v>9</v>
      </c>
      <c r="T3" s="19">
        <v>581</v>
      </c>
      <c r="U3" s="20">
        <v>439</v>
      </c>
      <c r="V3" s="21">
        <f t="shared" ref="V3:V19" si="4">T3-U3</f>
        <v>142</v>
      </c>
      <c r="W3" s="21">
        <f t="shared" ref="W3:W19" si="5">V3^2</f>
        <v>20164</v>
      </c>
      <c r="X3" s="17"/>
      <c r="Z3" s="11">
        <v>1984</v>
      </c>
      <c r="AA3" s="5" t="s">
        <v>9</v>
      </c>
      <c r="AB3" s="19">
        <v>132</v>
      </c>
      <c r="AC3" s="20">
        <v>563</v>
      </c>
      <c r="AD3" s="21">
        <f t="shared" ref="AD3:AD19" si="6">AB3-AC3</f>
        <v>-431</v>
      </c>
      <c r="AE3" s="21">
        <f t="shared" ref="AE3:AE19" si="7">AD3^2</f>
        <v>185761</v>
      </c>
      <c r="AF3" s="17"/>
    </row>
    <row r="4" spans="1:32" ht="15.75" thickBot="1">
      <c r="A4" s="18">
        <v>3</v>
      </c>
      <c r="B4" s="11">
        <v>1984</v>
      </c>
      <c r="C4" s="5" t="s">
        <v>10</v>
      </c>
      <c r="D4" s="19">
        <v>374</v>
      </c>
      <c r="E4" s="20">
        <v>240.9</v>
      </c>
      <c r="F4" s="21">
        <f t="shared" si="0"/>
        <v>133.1</v>
      </c>
      <c r="G4" s="21">
        <f t="shared" si="1"/>
        <v>17715.609999999997</v>
      </c>
      <c r="H4" s="17"/>
      <c r="J4" s="11">
        <v>1984</v>
      </c>
      <c r="K4" s="5" t="s">
        <v>10</v>
      </c>
      <c r="L4" s="19">
        <v>374</v>
      </c>
      <c r="M4" s="20">
        <v>268.25</v>
      </c>
      <c r="N4" s="21">
        <f t="shared" si="2"/>
        <v>105.75</v>
      </c>
      <c r="O4" s="21">
        <f t="shared" si="3"/>
        <v>11183.0625</v>
      </c>
      <c r="P4" s="17"/>
      <c r="R4" s="11">
        <v>1984</v>
      </c>
      <c r="S4" s="5" t="s">
        <v>10</v>
      </c>
      <c r="T4" s="19">
        <v>374</v>
      </c>
      <c r="U4" s="20">
        <v>315</v>
      </c>
      <c r="V4" s="21">
        <f t="shared" si="4"/>
        <v>59</v>
      </c>
      <c r="W4" s="21">
        <f t="shared" si="5"/>
        <v>3481</v>
      </c>
      <c r="X4" s="17"/>
      <c r="Z4" s="11">
        <v>1984</v>
      </c>
      <c r="AA4" s="5" t="s">
        <v>10</v>
      </c>
      <c r="AB4" s="19">
        <v>217</v>
      </c>
      <c r="AC4" s="20">
        <v>563</v>
      </c>
      <c r="AD4" s="21">
        <f t="shared" si="6"/>
        <v>-346</v>
      </c>
      <c r="AE4" s="21">
        <f t="shared" si="7"/>
        <v>119716</v>
      </c>
      <c r="AF4" s="17"/>
    </row>
    <row r="5" spans="1:32" ht="15.75" thickBot="1">
      <c r="A5" s="18">
        <v>4</v>
      </c>
      <c r="B5" s="11">
        <v>1985</v>
      </c>
      <c r="C5" s="5" t="s">
        <v>11</v>
      </c>
      <c r="D5" s="19">
        <v>31</v>
      </c>
      <c r="E5" s="20">
        <v>34.729999999999997</v>
      </c>
      <c r="F5" s="21">
        <f t="shared" si="0"/>
        <v>-3.7299999999999969</v>
      </c>
      <c r="G5" s="21">
        <f t="shared" si="1"/>
        <v>13.912899999999977</v>
      </c>
      <c r="H5" s="17"/>
      <c r="J5" s="11">
        <v>1985</v>
      </c>
      <c r="K5" s="5" t="s">
        <v>11</v>
      </c>
      <c r="L5" s="19">
        <v>31</v>
      </c>
      <c r="M5" s="20">
        <v>48.57</v>
      </c>
      <c r="N5" s="21">
        <f t="shared" si="2"/>
        <v>-17.57</v>
      </c>
      <c r="O5" s="21">
        <f t="shared" si="3"/>
        <v>308.70490000000001</v>
      </c>
      <c r="P5" s="17"/>
      <c r="R5" s="11">
        <v>1985</v>
      </c>
      <c r="S5" s="5" t="s">
        <v>11</v>
      </c>
      <c r="T5" s="19">
        <v>31</v>
      </c>
      <c r="U5" s="20">
        <v>112.5</v>
      </c>
      <c r="V5" s="21">
        <f t="shared" si="4"/>
        <v>-81.5</v>
      </c>
      <c r="W5" s="21">
        <f t="shared" si="5"/>
        <v>6642.25</v>
      </c>
      <c r="X5" s="17"/>
      <c r="Z5" s="11">
        <v>1985</v>
      </c>
      <c r="AA5" s="5" t="s">
        <v>11</v>
      </c>
      <c r="AB5" s="19">
        <v>47</v>
      </c>
      <c r="AC5" s="20">
        <v>0</v>
      </c>
      <c r="AD5" s="21">
        <f t="shared" si="6"/>
        <v>47</v>
      </c>
      <c r="AE5" s="21">
        <f t="shared" si="7"/>
        <v>2209</v>
      </c>
      <c r="AF5" s="17"/>
    </row>
    <row r="6" spans="1:32" ht="15.75" thickBot="1">
      <c r="A6" s="18">
        <v>5</v>
      </c>
      <c r="B6" s="11">
        <v>1986</v>
      </c>
      <c r="C6" s="5" t="s">
        <v>12</v>
      </c>
      <c r="D6" s="19">
        <v>192</v>
      </c>
      <c r="E6" s="20">
        <v>321.5</v>
      </c>
      <c r="F6" s="21">
        <f t="shared" si="0"/>
        <v>-129.5</v>
      </c>
      <c r="G6" s="21">
        <f t="shared" si="1"/>
        <v>16770.25</v>
      </c>
      <c r="H6" s="17"/>
      <c r="J6" s="11">
        <v>1986</v>
      </c>
      <c r="K6" s="5" t="s">
        <v>12</v>
      </c>
      <c r="L6" s="19">
        <v>192</v>
      </c>
      <c r="M6" s="20">
        <v>647.53</v>
      </c>
      <c r="N6" s="21">
        <f t="shared" si="2"/>
        <v>-455.53</v>
      </c>
      <c r="O6" s="21">
        <f t="shared" si="3"/>
        <v>207507.58089999997</v>
      </c>
      <c r="P6" s="17"/>
      <c r="R6" s="11">
        <v>1986</v>
      </c>
      <c r="S6" s="5" t="s">
        <v>12</v>
      </c>
      <c r="T6" s="19">
        <v>192</v>
      </c>
      <c r="U6" s="20">
        <v>691.5</v>
      </c>
      <c r="V6" s="21">
        <f t="shared" si="4"/>
        <v>-499.5</v>
      </c>
      <c r="W6" s="21">
        <f t="shared" si="5"/>
        <v>249500.25</v>
      </c>
      <c r="X6" s="17"/>
      <c r="Z6" s="11">
        <v>1986</v>
      </c>
      <c r="AA6" s="5" t="s">
        <v>12</v>
      </c>
      <c r="AB6" s="19">
        <v>192</v>
      </c>
      <c r="AC6" s="20">
        <v>237</v>
      </c>
      <c r="AD6" s="21">
        <f t="shared" si="6"/>
        <v>-45</v>
      </c>
      <c r="AE6" s="21">
        <f t="shared" si="7"/>
        <v>2025</v>
      </c>
      <c r="AF6" s="17"/>
    </row>
    <row r="7" spans="1:32" ht="15.75" thickBot="1">
      <c r="A7" s="18">
        <v>6</v>
      </c>
      <c r="B7" s="11">
        <v>1987</v>
      </c>
      <c r="C7" s="5" t="s">
        <v>12</v>
      </c>
      <c r="D7" s="19">
        <v>1278</v>
      </c>
      <c r="E7" s="20">
        <v>265.01</v>
      </c>
      <c r="F7" s="21">
        <f t="shared" si="0"/>
        <v>1012.99</v>
      </c>
      <c r="G7" s="21">
        <f t="shared" si="1"/>
        <v>1026148.7401000001</v>
      </c>
      <c r="H7" s="17"/>
      <c r="J7" s="11">
        <v>1987</v>
      </c>
      <c r="K7" s="5" t="s">
        <v>12</v>
      </c>
      <c r="L7" s="19">
        <v>1278</v>
      </c>
      <c r="M7" s="20">
        <v>198.71</v>
      </c>
      <c r="N7" s="21">
        <f t="shared" si="2"/>
        <v>1079.29</v>
      </c>
      <c r="O7" s="21">
        <f t="shared" si="3"/>
        <v>1164866.9040999999</v>
      </c>
      <c r="P7" s="17"/>
      <c r="R7" s="11">
        <v>1987</v>
      </c>
      <c r="S7" s="5" t="s">
        <v>12</v>
      </c>
      <c r="T7" s="19">
        <v>1278</v>
      </c>
      <c r="U7" s="20">
        <v>274</v>
      </c>
      <c r="V7" s="21">
        <f t="shared" si="4"/>
        <v>1004</v>
      </c>
      <c r="W7" s="21">
        <f t="shared" si="5"/>
        <v>1008016</v>
      </c>
      <c r="X7" s="17"/>
      <c r="Z7" s="11">
        <v>1987</v>
      </c>
      <c r="AA7" s="5" t="s">
        <v>12</v>
      </c>
      <c r="AB7" s="19">
        <v>413</v>
      </c>
      <c r="AC7" s="20">
        <v>149</v>
      </c>
      <c r="AD7" s="21">
        <f t="shared" si="6"/>
        <v>264</v>
      </c>
      <c r="AE7" s="21">
        <f t="shared" si="7"/>
        <v>69696</v>
      </c>
      <c r="AF7" s="17"/>
    </row>
    <row r="8" spans="1:32" ht="15.75" thickBot="1">
      <c r="A8" s="18">
        <v>7</v>
      </c>
      <c r="B8" s="11">
        <v>1990</v>
      </c>
      <c r="C8" s="5" t="s">
        <v>10</v>
      </c>
      <c r="D8" s="19">
        <v>221</v>
      </c>
      <c r="E8" s="20">
        <v>180.29</v>
      </c>
      <c r="F8" s="21">
        <f t="shared" si="0"/>
        <v>40.710000000000008</v>
      </c>
      <c r="G8" s="21">
        <f t="shared" si="1"/>
        <v>1657.3041000000007</v>
      </c>
      <c r="H8" s="17"/>
      <c r="J8" s="11">
        <v>1990</v>
      </c>
      <c r="K8" s="5" t="s">
        <v>10</v>
      </c>
      <c r="L8" s="19">
        <v>221</v>
      </c>
      <c r="M8" s="20">
        <v>242.33</v>
      </c>
      <c r="N8" s="21">
        <f t="shared" si="2"/>
        <v>-21.330000000000013</v>
      </c>
      <c r="O8" s="21">
        <f t="shared" si="3"/>
        <v>454.96890000000053</v>
      </c>
      <c r="P8" s="17"/>
      <c r="R8" s="11">
        <v>1990</v>
      </c>
      <c r="S8" s="5" t="s">
        <v>10</v>
      </c>
      <c r="T8" s="19">
        <v>221</v>
      </c>
      <c r="U8" s="20">
        <v>212.5</v>
      </c>
      <c r="V8" s="21">
        <f t="shared" si="4"/>
        <v>8.5</v>
      </c>
      <c r="W8" s="21">
        <f t="shared" si="5"/>
        <v>72.25</v>
      </c>
      <c r="X8" s="17"/>
      <c r="Z8" s="11">
        <v>1990</v>
      </c>
      <c r="AA8" s="5" t="s">
        <v>10</v>
      </c>
      <c r="AB8" s="19">
        <v>201</v>
      </c>
      <c r="AC8" s="20">
        <v>339</v>
      </c>
      <c r="AD8" s="21">
        <f t="shared" si="6"/>
        <v>-138</v>
      </c>
      <c r="AE8" s="21">
        <f t="shared" si="7"/>
        <v>19044</v>
      </c>
      <c r="AF8" s="17"/>
    </row>
    <row r="9" spans="1:32" ht="15.75" thickBot="1">
      <c r="A9" s="18">
        <v>8</v>
      </c>
      <c r="B9" s="11">
        <v>1990</v>
      </c>
      <c r="C9" s="5" t="s">
        <v>13</v>
      </c>
      <c r="D9" s="19">
        <v>0</v>
      </c>
      <c r="E9" s="20">
        <v>68.739999999999995</v>
      </c>
      <c r="F9" s="21">
        <f t="shared" si="0"/>
        <v>-68.739999999999995</v>
      </c>
      <c r="G9" s="21">
        <f t="shared" si="1"/>
        <v>4725.1875999999993</v>
      </c>
      <c r="H9" s="17"/>
      <c r="J9" s="11">
        <v>1990</v>
      </c>
      <c r="K9" s="5" t="s">
        <v>13</v>
      </c>
      <c r="L9" s="19">
        <v>0</v>
      </c>
      <c r="M9" s="20">
        <v>0.55000000000000004</v>
      </c>
      <c r="N9" s="21">
        <f t="shared" si="2"/>
        <v>-0.55000000000000004</v>
      </c>
      <c r="O9" s="21">
        <f t="shared" si="3"/>
        <v>0.30250000000000005</v>
      </c>
      <c r="P9" s="17"/>
      <c r="R9" s="11">
        <v>1990</v>
      </c>
      <c r="S9" s="5" t="s">
        <v>13</v>
      </c>
      <c r="T9" s="19">
        <v>0</v>
      </c>
      <c r="U9" s="20">
        <v>0</v>
      </c>
      <c r="V9" s="21">
        <f t="shared" si="4"/>
        <v>0</v>
      </c>
      <c r="W9" s="21">
        <f t="shared" si="5"/>
        <v>0</v>
      </c>
      <c r="X9" s="17"/>
      <c r="Z9" s="11">
        <v>1990</v>
      </c>
      <c r="AA9" s="5" t="s">
        <v>13</v>
      </c>
      <c r="AB9" s="19">
        <v>39</v>
      </c>
      <c r="AC9" s="20">
        <v>0</v>
      </c>
      <c r="AD9" s="21">
        <f t="shared" si="6"/>
        <v>39</v>
      </c>
      <c r="AE9" s="21">
        <f t="shared" si="7"/>
        <v>1521</v>
      </c>
      <c r="AF9" s="17"/>
    </row>
    <row r="10" spans="1:32" ht="15.75" thickBot="1">
      <c r="A10" s="18">
        <v>9</v>
      </c>
      <c r="B10" s="11">
        <v>1993</v>
      </c>
      <c r="C10" s="5" t="s">
        <v>14</v>
      </c>
      <c r="D10" s="19">
        <v>0</v>
      </c>
      <c r="E10" s="20">
        <v>56.39</v>
      </c>
      <c r="F10" s="21">
        <f t="shared" si="0"/>
        <v>-56.39</v>
      </c>
      <c r="G10" s="21">
        <f t="shared" si="1"/>
        <v>3179.8321000000001</v>
      </c>
      <c r="H10" s="17"/>
      <c r="J10" s="11">
        <v>1993</v>
      </c>
      <c r="K10" s="5" t="s">
        <v>14</v>
      </c>
      <c r="L10" s="19">
        <v>0</v>
      </c>
      <c r="M10" s="20">
        <v>-4.9400000000000004</v>
      </c>
      <c r="N10" s="21">
        <f t="shared" si="2"/>
        <v>4.9400000000000004</v>
      </c>
      <c r="O10" s="21">
        <f t="shared" si="3"/>
        <v>24.403600000000004</v>
      </c>
      <c r="P10" s="17"/>
      <c r="R10" s="11">
        <v>1993</v>
      </c>
      <c r="S10" s="5" t="s">
        <v>14</v>
      </c>
      <c r="T10" s="19">
        <v>0</v>
      </c>
      <c r="U10" s="20">
        <v>13</v>
      </c>
      <c r="V10" s="21">
        <f t="shared" si="4"/>
        <v>-13</v>
      </c>
      <c r="W10" s="21">
        <f t="shared" si="5"/>
        <v>169</v>
      </c>
      <c r="X10" s="17"/>
      <c r="Z10" s="11">
        <v>1993</v>
      </c>
      <c r="AA10" s="5" t="s">
        <v>14</v>
      </c>
      <c r="AB10" s="19">
        <v>3</v>
      </c>
      <c r="AC10" s="20">
        <v>0</v>
      </c>
      <c r="AD10" s="21">
        <f t="shared" si="6"/>
        <v>3</v>
      </c>
      <c r="AE10" s="21">
        <f t="shared" si="7"/>
        <v>9</v>
      </c>
      <c r="AF10" s="17"/>
    </row>
    <row r="11" spans="1:32" ht="15.75" thickBot="1">
      <c r="A11" s="18">
        <v>10</v>
      </c>
      <c r="B11" s="11">
        <v>1995</v>
      </c>
      <c r="C11" s="5" t="s">
        <v>15</v>
      </c>
      <c r="D11" s="19">
        <v>65</v>
      </c>
      <c r="E11" s="20">
        <v>111.38</v>
      </c>
      <c r="F11" s="21">
        <f t="shared" si="0"/>
        <v>-46.379999999999995</v>
      </c>
      <c r="G11" s="21">
        <f t="shared" si="1"/>
        <v>2151.1043999999997</v>
      </c>
      <c r="H11" s="17"/>
      <c r="J11" s="11">
        <v>1995</v>
      </c>
      <c r="K11" s="5" t="s">
        <v>15</v>
      </c>
      <c r="L11" s="19">
        <v>65</v>
      </c>
      <c r="M11" s="20">
        <v>71.72</v>
      </c>
      <c r="N11" s="21">
        <f t="shared" si="2"/>
        <v>-6.7199999999999989</v>
      </c>
      <c r="O11" s="21">
        <f t="shared" si="3"/>
        <v>45.158399999999986</v>
      </c>
      <c r="P11" s="17"/>
      <c r="R11" s="11">
        <v>1995</v>
      </c>
      <c r="S11" s="5" t="s">
        <v>15</v>
      </c>
      <c r="T11" s="19">
        <v>65</v>
      </c>
      <c r="U11" s="20">
        <v>93</v>
      </c>
      <c r="V11" s="21">
        <f t="shared" si="4"/>
        <v>-28</v>
      </c>
      <c r="W11" s="21">
        <f t="shared" si="5"/>
        <v>784</v>
      </c>
      <c r="X11" s="17"/>
      <c r="Z11" s="11">
        <v>1995</v>
      </c>
      <c r="AA11" s="5" t="s">
        <v>15</v>
      </c>
      <c r="AB11" s="19">
        <v>779</v>
      </c>
      <c r="AC11" s="20">
        <v>171</v>
      </c>
      <c r="AD11" s="21">
        <f t="shared" si="6"/>
        <v>608</v>
      </c>
      <c r="AE11" s="21">
        <f t="shared" si="7"/>
        <v>369664</v>
      </c>
      <c r="AF11" s="17"/>
    </row>
    <row r="12" spans="1:32" ht="15.75" thickBot="1">
      <c r="A12" s="18">
        <v>11</v>
      </c>
      <c r="B12" s="11">
        <v>1999</v>
      </c>
      <c r="C12" s="5" t="s">
        <v>16</v>
      </c>
      <c r="D12" s="19">
        <v>1014</v>
      </c>
      <c r="E12" s="20">
        <v>704.96</v>
      </c>
      <c r="F12" s="21">
        <f t="shared" si="0"/>
        <v>309.03999999999996</v>
      </c>
      <c r="G12" s="21">
        <f t="shared" si="1"/>
        <v>95505.721599999975</v>
      </c>
      <c r="H12" s="17"/>
      <c r="J12" s="11">
        <v>1999</v>
      </c>
      <c r="K12" s="5" t="s">
        <v>16</v>
      </c>
      <c r="L12" s="19">
        <v>1014</v>
      </c>
      <c r="M12" s="20">
        <v>788.38</v>
      </c>
      <c r="N12" s="21">
        <f t="shared" si="2"/>
        <v>225.62</v>
      </c>
      <c r="O12" s="21">
        <f t="shared" si="3"/>
        <v>50904.384400000003</v>
      </c>
      <c r="P12" s="17"/>
      <c r="R12" s="11">
        <v>1999</v>
      </c>
      <c r="S12" s="5" t="s">
        <v>16</v>
      </c>
      <c r="T12" s="19">
        <v>1014</v>
      </c>
      <c r="U12" s="20">
        <v>899</v>
      </c>
      <c r="V12" s="21">
        <f t="shared" si="4"/>
        <v>115</v>
      </c>
      <c r="W12" s="21">
        <f t="shared" si="5"/>
        <v>13225</v>
      </c>
      <c r="X12" s="17"/>
      <c r="Z12" s="11">
        <v>1999</v>
      </c>
      <c r="AA12" s="5" t="s">
        <v>16</v>
      </c>
      <c r="AB12" s="19">
        <v>218</v>
      </c>
      <c r="AC12" s="20">
        <v>1097</v>
      </c>
      <c r="AD12" s="21">
        <f t="shared" si="6"/>
        <v>-879</v>
      </c>
      <c r="AE12" s="21">
        <f t="shared" si="7"/>
        <v>772641</v>
      </c>
      <c r="AF12" s="17"/>
    </row>
    <row r="13" spans="1:32" ht="15.75" thickBot="1">
      <c r="A13" s="18">
        <v>12</v>
      </c>
      <c r="B13" s="11">
        <v>2001</v>
      </c>
      <c r="C13" s="5" t="s">
        <v>11</v>
      </c>
      <c r="D13" s="19">
        <v>113</v>
      </c>
      <c r="E13" s="20">
        <v>145.91</v>
      </c>
      <c r="F13" s="21">
        <f t="shared" si="0"/>
        <v>-32.909999999999997</v>
      </c>
      <c r="G13" s="21">
        <f t="shared" si="1"/>
        <v>1083.0680999999997</v>
      </c>
      <c r="H13" s="17"/>
      <c r="J13" s="11">
        <v>2001</v>
      </c>
      <c r="K13" s="5" t="s">
        <v>11</v>
      </c>
      <c r="L13" s="19">
        <v>113</v>
      </c>
      <c r="M13" s="20">
        <v>193.34</v>
      </c>
      <c r="N13" s="21">
        <f t="shared" si="2"/>
        <v>-80.34</v>
      </c>
      <c r="O13" s="21">
        <f t="shared" si="3"/>
        <v>6454.5156000000006</v>
      </c>
      <c r="P13" s="17"/>
      <c r="R13" s="11">
        <v>2001</v>
      </c>
      <c r="S13" s="5" t="s">
        <v>11</v>
      </c>
      <c r="T13" s="19">
        <v>113</v>
      </c>
      <c r="U13" s="20">
        <v>198.5</v>
      </c>
      <c r="V13" s="21">
        <f t="shared" si="4"/>
        <v>-85.5</v>
      </c>
      <c r="W13" s="21">
        <f t="shared" si="5"/>
        <v>7310.25</v>
      </c>
      <c r="X13" s="17"/>
      <c r="Z13" s="11">
        <v>2001</v>
      </c>
      <c r="AA13" s="5" t="s">
        <v>11</v>
      </c>
      <c r="AB13" s="19">
        <v>0</v>
      </c>
      <c r="AC13" s="20">
        <v>0</v>
      </c>
      <c r="AD13" s="21">
        <f t="shared" si="6"/>
        <v>0</v>
      </c>
      <c r="AE13" s="21">
        <f t="shared" si="7"/>
        <v>0</v>
      </c>
      <c r="AF13" s="17"/>
    </row>
    <row r="14" spans="1:32" ht="15.75" thickBot="1">
      <c r="A14" s="18">
        <v>13</v>
      </c>
      <c r="B14" s="11">
        <v>2002</v>
      </c>
      <c r="C14" s="5" t="s">
        <v>17</v>
      </c>
      <c r="D14" s="19">
        <v>237</v>
      </c>
      <c r="E14" s="20">
        <v>171.7</v>
      </c>
      <c r="F14" s="21">
        <f t="shared" si="0"/>
        <v>65.300000000000011</v>
      </c>
      <c r="G14" s="21">
        <f t="shared" si="1"/>
        <v>4264.0900000000011</v>
      </c>
      <c r="H14" s="17"/>
      <c r="J14" s="11">
        <v>2002</v>
      </c>
      <c r="K14" s="5" t="s">
        <v>17</v>
      </c>
      <c r="L14" s="19">
        <v>237</v>
      </c>
      <c r="M14" s="20">
        <v>-36.15</v>
      </c>
      <c r="N14" s="21">
        <f t="shared" si="2"/>
        <v>273.14999999999998</v>
      </c>
      <c r="O14" s="21">
        <f t="shared" si="3"/>
        <v>74610.922499999986</v>
      </c>
      <c r="P14" s="17"/>
      <c r="R14" s="11">
        <v>2002</v>
      </c>
      <c r="S14" s="5" t="s">
        <v>17</v>
      </c>
      <c r="T14" s="19">
        <v>237</v>
      </c>
      <c r="U14" s="20">
        <v>177.5</v>
      </c>
      <c r="V14" s="21">
        <f t="shared" si="4"/>
        <v>59.5</v>
      </c>
      <c r="W14" s="21">
        <f t="shared" si="5"/>
        <v>3540.25</v>
      </c>
      <c r="X14" s="17"/>
      <c r="Z14" s="11">
        <v>2002</v>
      </c>
      <c r="AA14" s="5" t="s">
        <v>17</v>
      </c>
      <c r="AB14" s="19">
        <v>73</v>
      </c>
      <c r="AC14" s="20">
        <v>12</v>
      </c>
      <c r="AD14" s="21">
        <f t="shared" si="6"/>
        <v>61</v>
      </c>
      <c r="AE14" s="21">
        <f t="shared" si="7"/>
        <v>3721</v>
      </c>
      <c r="AF14" s="17"/>
    </row>
    <row r="15" spans="1:32" ht="15.75" thickBot="1">
      <c r="A15" s="18">
        <v>14</v>
      </c>
      <c r="B15" s="11">
        <v>2005</v>
      </c>
      <c r="C15" s="5" t="s">
        <v>18</v>
      </c>
      <c r="D15" s="19">
        <v>166</v>
      </c>
      <c r="E15" s="20">
        <v>-84.47</v>
      </c>
      <c r="F15" s="21">
        <f t="shared" si="0"/>
        <v>250.47</v>
      </c>
      <c r="G15" s="21">
        <f t="shared" si="1"/>
        <v>62735.2209</v>
      </c>
      <c r="H15" s="17"/>
      <c r="J15" s="11">
        <v>2005</v>
      </c>
      <c r="K15" s="5" t="s">
        <v>18</v>
      </c>
      <c r="L15" s="19">
        <v>166</v>
      </c>
      <c r="M15" s="20">
        <v>50.77</v>
      </c>
      <c r="N15" s="21">
        <f t="shared" si="2"/>
        <v>115.22999999999999</v>
      </c>
      <c r="O15" s="21">
        <f t="shared" si="3"/>
        <v>13277.952899999998</v>
      </c>
      <c r="P15" s="17"/>
      <c r="R15" s="11">
        <v>2005</v>
      </c>
      <c r="S15" s="5" t="s">
        <v>18</v>
      </c>
      <c r="T15" s="19">
        <v>166</v>
      </c>
      <c r="U15" s="20">
        <v>139</v>
      </c>
      <c r="V15" s="21">
        <f t="shared" si="4"/>
        <v>27</v>
      </c>
      <c r="W15" s="21">
        <f t="shared" si="5"/>
        <v>729</v>
      </c>
      <c r="X15" s="17"/>
      <c r="Z15" s="11">
        <v>2005</v>
      </c>
      <c r="AA15" s="5" t="s">
        <v>18</v>
      </c>
      <c r="AB15" s="19">
        <v>212</v>
      </c>
      <c r="AC15" s="20">
        <v>273</v>
      </c>
      <c r="AD15" s="21">
        <f t="shared" si="6"/>
        <v>-61</v>
      </c>
      <c r="AE15" s="21">
        <f t="shared" si="7"/>
        <v>3721</v>
      </c>
      <c r="AF15" s="17"/>
    </row>
    <row r="16" spans="1:32" ht="15.75" thickBot="1">
      <c r="A16" s="18">
        <v>15</v>
      </c>
      <c r="B16" s="11">
        <v>2007</v>
      </c>
      <c r="C16" s="5" t="s">
        <v>19</v>
      </c>
      <c r="D16" s="19">
        <v>0</v>
      </c>
      <c r="E16" s="20">
        <v>67.7</v>
      </c>
      <c r="F16" s="21">
        <f t="shared" si="0"/>
        <v>-67.7</v>
      </c>
      <c r="G16" s="21">
        <f t="shared" si="1"/>
        <v>4583.29</v>
      </c>
      <c r="H16" s="17"/>
      <c r="J16" s="11">
        <v>2007</v>
      </c>
      <c r="K16" s="5" t="s">
        <v>19</v>
      </c>
      <c r="L16" s="19">
        <v>0</v>
      </c>
      <c r="M16" s="20">
        <v>-13.35</v>
      </c>
      <c r="N16" s="21">
        <f t="shared" si="2"/>
        <v>13.35</v>
      </c>
      <c r="O16" s="21">
        <f t="shared" si="3"/>
        <v>178.2225</v>
      </c>
      <c r="P16" s="17"/>
      <c r="R16" s="11">
        <v>2007</v>
      </c>
      <c r="S16" s="5" t="s">
        <v>19</v>
      </c>
      <c r="T16" s="19">
        <v>0</v>
      </c>
      <c r="U16" s="20">
        <v>2.5</v>
      </c>
      <c r="V16" s="21">
        <f t="shared" si="4"/>
        <v>-2.5</v>
      </c>
      <c r="W16" s="21">
        <f t="shared" si="5"/>
        <v>6.25</v>
      </c>
      <c r="X16" s="17"/>
      <c r="Z16" s="11">
        <v>2007</v>
      </c>
      <c r="AA16" s="5" t="s">
        <v>19</v>
      </c>
      <c r="AB16" s="19">
        <v>131</v>
      </c>
      <c r="AC16" s="20">
        <v>5</v>
      </c>
      <c r="AD16" s="21">
        <f t="shared" si="6"/>
        <v>126</v>
      </c>
      <c r="AE16" s="21">
        <f t="shared" si="7"/>
        <v>15876</v>
      </c>
      <c r="AF16" s="17"/>
    </row>
    <row r="17" spans="1:32" ht="15.75" thickBot="1">
      <c r="A17" s="18">
        <v>16</v>
      </c>
      <c r="B17" s="11">
        <v>2009</v>
      </c>
      <c r="C17" s="5" t="s">
        <v>13</v>
      </c>
      <c r="D17" s="19">
        <v>0</v>
      </c>
      <c r="E17" s="20">
        <v>-12.11</v>
      </c>
      <c r="F17" s="21">
        <f t="shared" si="0"/>
        <v>12.11</v>
      </c>
      <c r="G17" s="21">
        <f t="shared" si="1"/>
        <v>146.65209999999999</v>
      </c>
      <c r="H17" s="17"/>
      <c r="J17" s="11">
        <v>2009</v>
      </c>
      <c r="K17" s="5" t="s">
        <v>13</v>
      </c>
      <c r="L17" s="19">
        <v>0</v>
      </c>
      <c r="M17" s="20">
        <v>21.79</v>
      </c>
      <c r="N17" s="21">
        <f t="shared" si="2"/>
        <v>-21.79</v>
      </c>
      <c r="O17" s="21">
        <f t="shared" si="3"/>
        <v>474.80409999999995</v>
      </c>
      <c r="P17" s="17"/>
      <c r="R17" s="11">
        <v>2009</v>
      </c>
      <c r="S17" s="5" t="s">
        <v>13</v>
      </c>
      <c r="T17" s="19">
        <v>0</v>
      </c>
      <c r="U17" s="20">
        <v>33</v>
      </c>
      <c r="V17" s="21">
        <f t="shared" si="4"/>
        <v>-33</v>
      </c>
      <c r="W17" s="21">
        <f t="shared" si="5"/>
        <v>1089</v>
      </c>
      <c r="X17" s="17"/>
      <c r="Z17" s="11">
        <v>2009</v>
      </c>
      <c r="AA17" s="5" t="s">
        <v>13</v>
      </c>
      <c r="AB17" s="19">
        <v>4</v>
      </c>
      <c r="AC17" s="20">
        <v>39</v>
      </c>
      <c r="AD17" s="21">
        <f t="shared" si="6"/>
        <v>-35</v>
      </c>
      <c r="AE17" s="21">
        <f t="shared" si="7"/>
        <v>1225</v>
      </c>
      <c r="AF17" s="17"/>
    </row>
    <row r="18" spans="1:32" ht="15.75" thickBot="1">
      <c r="A18" s="18">
        <v>17</v>
      </c>
      <c r="B18" s="11">
        <v>2009</v>
      </c>
      <c r="C18" s="5" t="s">
        <v>14</v>
      </c>
      <c r="D18" s="19">
        <v>32</v>
      </c>
      <c r="E18" s="20">
        <v>-16.46</v>
      </c>
      <c r="F18" s="21">
        <f t="shared" si="0"/>
        <v>48.46</v>
      </c>
      <c r="G18" s="21">
        <f t="shared" si="1"/>
        <v>2348.3715999999999</v>
      </c>
      <c r="H18" s="17"/>
      <c r="J18" s="11">
        <v>2009</v>
      </c>
      <c r="K18" s="5" t="s">
        <v>14</v>
      </c>
      <c r="L18" s="19">
        <v>32</v>
      </c>
      <c r="M18" s="20">
        <v>16.18</v>
      </c>
      <c r="N18" s="21">
        <f t="shared" si="2"/>
        <v>15.82</v>
      </c>
      <c r="O18" s="21">
        <f t="shared" si="3"/>
        <v>250.2724</v>
      </c>
      <c r="P18" s="17"/>
      <c r="R18" s="11">
        <v>2009</v>
      </c>
      <c r="S18" s="5" t="s">
        <v>14</v>
      </c>
      <c r="T18" s="19">
        <v>32</v>
      </c>
      <c r="U18" s="20">
        <v>27</v>
      </c>
      <c r="V18" s="21">
        <f t="shared" si="4"/>
        <v>5</v>
      </c>
      <c r="W18" s="21">
        <f t="shared" si="5"/>
        <v>25</v>
      </c>
      <c r="X18" s="17"/>
      <c r="Z18" s="11">
        <v>2009</v>
      </c>
      <c r="AA18" s="5" t="s">
        <v>14</v>
      </c>
      <c r="AB18" s="19">
        <v>2</v>
      </c>
      <c r="AC18" s="20">
        <v>39</v>
      </c>
      <c r="AD18" s="21">
        <f t="shared" si="6"/>
        <v>-37</v>
      </c>
      <c r="AE18" s="21">
        <f t="shared" si="7"/>
        <v>1369</v>
      </c>
      <c r="AF18" s="17"/>
    </row>
    <row r="19" spans="1:32" ht="15.75" thickBot="1">
      <c r="A19" s="18">
        <v>18</v>
      </c>
      <c r="B19" s="11">
        <v>2010</v>
      </c>
      <c r="C19" s="5" t="s">
        <v>16</v>
      </c>
      <c r="D19" s="19">
        <v>958</v>
      </c>
      <c r="E19" s="20">
        <v>844.27</v>
      </c>
      <c r="F19" s="21">
        <f t="shared" si="0"/>
        <v>113.73000000000002</v>
      </c>
      <c r="G19" s="21">
        <f t="shared" si="1"/>
        <v>12934.512900000003</v>
      </c>
      <c r="H19" s="17"/>
      <c r="J19" s="11">
        <v>2010</v>
      </c>
      <c r="K19" s="5" t="s">
        <v>16</v>
      </c>
      <c r="L19" s="19">
        <v>958</v>
      </c>
      <c r="M19" s="20">
        <v>404.41</v>
      </c>
      <c r="N19" s="21">
        <f t="shared" si="2"/>
        <v>553.58999999999992</v>
      </c>
      <c r="O19" s="21">
        <f t="shared" si="3"/>
        <v>306461.88809999992</v>
      </c>
      <c r="P19" s="17"/>
      <c r="R19" s="11">
        <v>2010</v>
      </c>
      <c r="S19" s="5" t="s">
        <v>16</v>
      </c>
      <c r="T19" s="19">
        <v>958</v>
      </c>
      <c r="U19" s="20">
        <v>325</v>
      </c>
      <c r="V19" s="21">
        <f t="shared" si="4"/>
        <v>633</v>
      </c>
      <c r="W19" s="21">
        <f t="shared" si="5"/>
        <v>400689</v>
      </c>
      <c r="X19" s="17"/>
      <c r="Z19" s="11">
        <v>2010</v>
      </c>
      <c r="AA19" s="5" t="s">
        <v>16</v>
      </c>
      <c r="AB19" s="19">
        <v>171</v>
      </c>
      <c r="AC19" s="20">
        <v>521</v>
      </c>
      <c r="AD19" s="21">
        <f t="shared" si="6"/>
        <v>-350</v>
      </c>
      <c r="AE19" s="21">
        <f t="shared" si="7"/>
        <v>122500</v>
      </c>
      <c r="AF19" s="17"/>
    </row>
    <row r="24" spans="1:32" ht="15.75" thickBot="1">
      <c r="B24" s="8"/>
      <c r="C24" s="8"/>
      <c r="D24" s="1" t="s">
        <v>20</v>
      </c>
      <c r="E24" s="16" t="s">
        <v>23</v>
      </c>
      <c r="F24" s="17" t="s">
        <v>24</v>
      </c>
      <c r="G24" s="17" t="s">
        <v>25</v>
      </c>
      <c r="H24" s="17" t="s">
        <v>26</v>
      </c>
      <c r="J24" s="8"/>
      <c r="K24" s="8"/>
      <c r="L24" s="1" t="s">
        <v>20</v>
      </c>
      <c r="M24" s="16" t="s">
        <v>29</v>
      </c>
      <c r="N24" s="17" t="s">
        <v>24</v>
      </c>
      <c r="O24" s="17" t="s">
        <v>25</v>
      </c>
      <c r="P24" s="17" t="s">
        <v>26</v>
      </c>
      <c r="R24" s="8"/>
      <c r="S24" s="8"/>
      <c r="T24" s="1" t="s">
        <v>20</v>
      </c>
      <c r="U24" s="16" t="s">
        <v>3</v>
      </c>
      <c r="V24" s="17" t="s">
        <v>24</v>
      </c>
      <c r="W24" s="17" t="s">
        <v>25</v>
      </c>
      <c r="X24" s="17" t="s">
        <v>26</v>
      </c>
      <c r="Z24" s="8"/>
      <c r="AA24" s="8"/>
      <c r="AB24" s="1" t="s">
        <v>20</v>
      </c>
      <c r="AC24" s="16" t="s">
        <v>28</v>
      </c>
      <c r="AD24" s="17" t="s">
        <v>24</v>
      </c>
      <c r="AE24" s="17" t="s">
        <v>25</v>
      </c>
      <c r="AF24" s="17" t="s">
        <v>26</v>
      </c>
    </row>
    <row r="25" spans="1:32" ht="15.75" thickBot="1">
      <c r="A25" s="18">
        <v>1</v>
      </c>
      <c r="B25" s="23">
        <v>1982</v>
      </c>
      <c r="C25" s="5" t="s">
        <v>18</v>
      </c>
      <c r="D25" s="19">
        <v>95</v>
      </c>
      <c r="E25" s="20">
        <v>159.38</v>
      </c>
      <c r="F25" s="21">
        <f>D25-E25</f>
        <v>-64.38</v>
      </c>
      <c r="G25" s="21">
        <f>F25^2</f>
        <v>4144.7843999999996</v>
      </c>
      <c r="H25" s="22">
        <f>SQRT(SUM(G25:G60)/36)</f>
        <v>231.50407788585017</v>
      </c>
      <c r="J25" s="11">
        <v>1982</v>
      </c>
      <c r="K25" s="5" t="s">
        <v>18</v>
      </c>
      <c r="L25" s="19">
        <v>95</v>
      </c>
      <c r="M25" s="20">
        <v>46.78</v>
      </c>
      <c r="N25" s="21">
        <f>L25-M25</f>
        <v>48.22</v>
      </c>
      <c r="O25" s="21">
        <f>N25^2</f>
        <v>2325.1684</v>
      </c>
      <c r="P25" s="22">
        <f>SQRT(SUM(O25:O60)/36)</f>
        <v>247.51843115996209</v>
      </c>
      <c r="R25" s="11">
        <v>1982</v>
      </c>
      <c r="S25" s="5" t="s">
        <v>18</v>
      </c>
      <c r="T25" s="19">
        <v>95</v>
      </c>
      <c r="U25" s="20">
        <v>116</v>
      </c>
      <c r="V25" s="21">
        <f>T25-U25</f>
        <v>-21</v>
      </c>
      <c r="W25" s="21">
        <f>V25^2</f>
        <v>441</v>
      </c>
      <c r="X25" s="22">
        <f>SQRT(SUM(W25:W60)/36)</f>
        <v>289.40208551425474</v>
      </c>
      <c r="Z25" s="11">
        <v>1982</v>
      </c>
      <c r="AA25" s="5" t="s">
        <v>18</v>
      </c>
      <c r="AB25" s="19">
        <v>333</v>
      </c>
      <c r="AC25" s="20">
        <v>226</v>
      </c>
      <c r="AD25" s="21">
        <f>AB25-AC25</f>
        <v>107</v>
      </c>
      <c r="AE25" s="21">
        <f>AD25^2</f>
        <v>11449</v>
      </c>
      <c r="AF25" s="22">
        <f>SQRT(SUM(AE25:AE60)/36)</f>
        <v>285.9798458322233</v>
      </c>
    </row>
    <row r="26" spans="1:32" ht="15.75" thickBot="1">
      <c r="A26" s="18">
        <v>2</v>
      </c>
      <c r="B26" s="23">
        <v>1983</v>
      </c>
      <c r="C26" s="5" t="s">
        <v>8</v>
      </c>
      <c r="D26" s="19">
        <v>0</v>
      </c>
      <c r="E26" s="20">
        <v>59.04</v>
      </c>
      <c r="F26" s="21">
        <f t="shared" ref="F26:F60" si="8">D26-E26</f>
        <v>-59.04</v>
      </c>
      <c r="G26" s="21">
        <f t="shared" ref="G26:G60" si="9">F26^2</f>
        <v>3485.7215999999999</v>
      </c>
      <c r="H26" s="17"/>
      <c r="J26" s="11">
        <v>1983</v>
      </c>
      <c r="K26" s="5" t="s">
        <v>8</v>
      </c>
      <c r="L26" s="19">
        <v>0</v>
      </c>
      <c r="M26" s="20">
        <v>-0.82</v>
      </c>
      <c r="N26" s="21">
        <f t="shared" ref="N26:N60" si="10">L26-M26</f>
        <v>0.82</v>
      </c>
      <c r="O26" s="21">
        <f t="shared" ref="O26:O60" si="11">N26^2</f>
        <v>0.67239999999999989</v>
      </c>
      <c r="P26" s="17"/>
      <c r="R26" s="11">
        <v>1983</v>
      </c>
      <c r="S26" s="5" t="s">
        <v>8</v>
      </c>
      <c r="T26" s="19">
        <v>0</v>
      </c>
      <c r="U26" s="20">
        <v>3.5</v>
      </c>
      <c r="V26" s="21">
        <f t="shared" ref="V26:V60" si="12">T26-U26</f>
        <v>-3.5</v>
      </c>
      <c r="W26" s="21">
        <f t="shared" ref="W26:W60" si="13">V26^2</f>
        <v>12.25</v>
      </c>
      <c r="X26" s="17"/>
      <c r="Z26" s="11">
        <v>1983</v>
      </c>
      <c r="AA26" s="5" t="s">
        <v>8</v>
      </c>
      <c r="AB26" s="19">
        <v>98</v>
      </c>
      <c r="AC26" s="20">
        <v>7</v>
      </c>
      <c r="AD26" s="21">
        <f t="shared" ref="AD26:AD60" si="14">AB26-AC26</f>
        <v>91</v>
      </c>
      <c r="AE26" s="21">
        <f t="shared" ref="AE26:AE60" si="15">AD26^2</f>
        <v>8281</v>
      </c>
      <c r="AF26" s="17"/>
    </row>
    <row r="27" spans="1:32" ht="15.75" thickBot="1">
      <c r="A27" s="18">
        <v>3</v>
      </c>
      <c r="B27" s="11">
        <v>1984</v>
      </c>
      <c r="C27" s="5" t="s">
        <v>9</v>
      </c>
      <c r="D27" s="19">
        <v>581</v>
      </c>
      <c r="E27" s="20">
        <v>361.46</v>
      </c>
      <c r="F27" s="21">
        <f t="shared" si="8"/>
        <v>219.54000000000002</v>
      </c>
      <c r="G27" s="21">
        <f t="shared" si="9"/>
        <v>48197.811600000008</v>
      </c>
      <c r="H27" s="17"/>
      <c r="J27" s="11">
        <v>1984</v>
      </c>
      <c r="K27" s="5" t="s">
        <v>9</v>
      </c>
      <c r="L27" s="19">
        <v>581</v>
      </c>
      <c r="M27" s="20">
        <v>409.03</v>
      </c>
      <c r="N27" s="21">
        <f t="shared" si="10"/>
        <v>171.97000000000003</v>
      </c>
      <c r="O27" s="21">
        <f t="shared" si="11"/>
        <v>29573.68090000001</v>
      </c>
      <c r="P27" s="17"/>
      <c r="R27" s="11">
        <v>1984</v>
      </c>
      <c r="S27" s="5" t="s">
        <v>9</v>
      </c>
      <c r="T27" s="19">
        <v>581</v>
      </c>
      <c r="U27" s="20">
        <v>439</v>
      </c>
      <c r="V27" s="21">
        <f t="shared" si="12"/>
        <v>142</v>
      </c>
      <c r="W27" s="21">
        <f t="shared" si="13"/>
        <v>20164</v>
      </c>
      <c r="X27" s="17"/>
      <c r="Z27" s="11">
        <v>1984</v>
      </c>
      <c r="AA27" s="5" t="s">
        <v>9</v>
      </c>
      <c r="AB27" s="19">
        <v>132</v>
      </c>
      <c r="AC27" s="20">
        <v>563</v>
      </c>
      <c r="AD27" s="21">
        <f t="shared" si="14"/>
        <v>-431</v>
      </c>
      <c r="AE27" s="21">
        <f t="shared" si="15"/>
        <v>185761</v>
      </c>
      <c r="AF27" s="17"/>
    </row>
    <row r="28" spans="1:32" ht="15.75" thickBot="1">
      <c r="A28" s="18">
        <v>4</v>
      </c>
      <c r="B28" s="11">
        <v>1984</v>
      </c>
      <c r="C28" s="5" t="s">
        <v>10</v>
      </c>
      <c r="D28" s="19">
        <v>374</v>
      </c>
      <c r="E28" s="20">
        <v>256.60000000000002</v>
      </c>
      <c r="F28" s="21">
        <f t="shared" si="8"/>
        <v>117.39999999999998</v>
      </c>
      <c r="G28" s="21">
        <f t="shared" si="9"/>
        <v>13782.759999999995</v>
      </c>
      <c r="H28" s="17"/>
      <c r="J28" s="11">
        <v>1984</v>
      </c>
      <c r="K28" s="5" t="s">
        <v>10</v>
      </c>
      <c r="L28" s="19">
        <v>374</v>
      </c>
      <c r="M28" s="20">
        <v>267.54000000000002</v>
      </c>
      <c r="N28" s="21">
        <f t="shared" si="10"/>
        <v>106.45999999999998</v>
      </c>
      <c r="O28" s="21">
        <f t="shared" si="11"/>
        <v>11333.731599999996</v>
      </c>
      <c r="P28" s="17"/>
      <c r="R28" s="11">
        <v>1984</v>
      </c>
      <c r="S28" s="5" t="s">
        <v>10</v>
      </c>
      <c r="T28" s="19">
        <v>374</v>
      </c>
      <c r="U28" s="20">
        <v>315</v>
      </c>
      <c r="V28" s="21">
        <f t="shared" si="12"/>
        <v>59</v>
      </c>
      <c r="W28" s="21">
        <f t="shared" si="13"/>
        <v>3481</v>
      </c>
      <c r="X28" s="17"/>
      <c r="Z28" s="11">
        <v>1984</v>
      </c>
      <c r="AA28" s="5" t="s">
        <v>10</v>
      </c>
      <c r="AB28" s="19">
        <v>217</v>
      </c>
      <c r="AC28" s="20">
        <v>563</v>
      </c>
      <c r="AD28" s="21">
        <f t="shared" si="14"/>
        <v>-346</v>
      </c>
      <c r="AE28" s="21">
        <f t="shared" si="15"/>
        <v>119716</v>
      </c>
      <c r="AF28" s="17"/>
    </row>
    <row r="29" spans="1:32" ht="15.75" thickBot="1">
      <c r="A29" s="18">
        <v>5</v>
      </c>
      <c r="B29" s="11">
        <v>1985</v>
      </c>
      <c r="C29" s="5" t="s">
        <v>14</v>
      </c>
      <c r="D29" s="19">
        <v>0</v>
      </c>
      <c r="E29" s="20">
        <v>46.87</v>
      </c>
      <c r="F29" s="21">
        <f t="shared" si="8"/>
        <v>-46.87</v>
      </c>
      <c r="G29" s="21">
        <f t="shared" si="9"/>
        <v>2196.7968999999998</v>
      </c>
      <c r="H29" s="17"/>
      <c r="J29" s="11">
        <v>1985</v>
      </c>
      <c r="K29" s="5" t="s">
        <v>14</v>
      </c>
      <c r="L29" s="19">
        <v>0</v>
      </c>
      <c r="M29" s="20">
        <v>12.52</v>
      </c>
      <c r="N29" s="21">
        <f t="shared" si="10"/>
        <v>-12.52</v>
      </c>
      <c r="O29" s="21">
        <f t="shared" si="11"/>
        <v>156.75039999999998</v>
      </c>
      <c r="P29" s="17"/>
      <c r="R29" s="11">
        <v>1985</v>
      </c>
      <c r="S29" s="5" t="s">
        <v>14</v>
      </c>
      <c r="T29" s="19">
        <v>0</v>
      </c>
      <c r="U29" s="20">
        <v>75</v>
      </c>
      <c r="V29" s="21">
        <f t="shared" si="12"/>
        <v>-75</v>
      </c>
      <c r="W29" s="21">
        <f t="shared" si="13"/>
        <v>5625</v>
      </c>
      <c r="X29" s="17"/>
      <c r="Z29" s="11">
        <v>1985</v>
      </c>
      <c r="AA29" s="5" t="s">
        <v>14</v>
      </c>
      <c r="AB29" s="19">
        <v>62</v>
      </c>
      <c r="AC29" s="20">
        <v>0</v>
      </c>
      <c r="AD29" s="21">
        <f t="shared" si="14"/>
        <v>62</v>
      </c>
      <c r="AE29" s="21">
        <f t="shared" si="15"/>
        <v>3844</v>
      </c>
      <c r="AF29" s="17"/>
    </row>
    <row r="30" spans="1:32" ht="15.75" thickBot="1">
      <c r="A30" s="18">
        <v>6</v>
      </c>
      <c r="B30" s="11">
        <v>1985</v>
      </c>
      <c r="C30" s="5" t="s">
        <v>11</v>
      </c>
      <c r="D30" s="19">
        <v>31</v>
      </c>
      <c r="E30" s="20">
        <v>44.64</v>
      </c>
      <c r="F30" s="21">
        <f t="shared" si="8"/>
        <v>-13.64</v>
      </c>
      <c r="G30" s="21">
        <f t="shared" si="9"/>
        <v>186.04960000000003</v>
      </c>
      <c r="H30" s="17"/>
      <c r="J30" s="11">
        <v>1985</v>
      </c>
      <c r="K30" s="5" t="s">
        <v>11</v>
      </c>
      <c r="L30" s="19">
        <v>31</v>
      </c>
      <c r="M30" s="20">
        <v>50.23</v>
      </c>
      <c r="N30" s="21">
        <f t="shared" si="10"/>
        <v>-19.229999999999997</v>
      </c>
      <c r="O30" s="21">
        <f t="shared" si="11"/>
        <v>369.79289999999986</v>
      </c>
      <c r="P30" s="17"/>
      <c r="R30" s="11">
        <v>1985</v>
      </c>
      <c r="S30" s="5" t="s">
        <v>11</v>
      </c>
      <c r="T30" s="19">
        <v>31</v>
      </c>
      <c r="U30" s="20">
        <v>150</v>
      </c>
      <c r="V30" s="21">
        <f t="shared" si="12"/>
        <v>-119</v>
      </c>
      <c r="W30" s="21">
        <f t="shared" si="13"/>
        <v>14161</v>
      </c>
      <c r="X30" s="17"/>
      <c r="Z30" s="11">
        <v>1985</v>
      </c>
      <c r="AA30" s="5" t="s">
        <v>11</v>
      </c>
      <c r="AB30" s="19">
        <v>47</v>
      </c>
      <c r="AC30" s="20">
        <v>0</v>
      </c>
      <c r="AD30" s="21">
        <f t="shared" si="14"/>
        <v>47</v>
      </c>
      <c r="AE30" s="21">
        <f t="shared" si="15"/>
        <v>2209</v>
      </c>
      <c r="AF30" s="17"/>
    </row>
    <row r="31" spans="1:32" ht="15.75" thickBot="1">
      <c r="A31" s="18">
        <v>7</v>
      </c>
      <c r="B31" s="11">
        <v>1986</v>
      </c>
      <c r="C31" s="5" t="s">
        <v>8</v>
      </c>
      <c r="D31" s="19">
        <v>13</v>
      </c>
      <c r="E31" s="20">
        <v>39.18</v>
      </c>
      <c r="F31" s="21">
        <f t="shared" si="8"/>
        <v>-26.18</v>
      </c>
      <c r="G31" s="21">
        <f t="shared" si="9"/>
        <v>685.39239999999995</v>
      </c>
      <c r="H31" s="17"/>
      <c r="J31" s="11">
        <v>1986</v>
      </c>
      <c r="K31" s="5" t="s">
        <v>8</v>
      </c>
      <c r="L31" s="19">
        <v>13</v>
      </c>
      <c r="M31" s="20">
        <v>7.76</v>
      </c>
      <c r="N31" s="21">
        <f t="shared" si="10"/>
        <v>5.24</v>
      </c>
      <c r="O31" s="21">
        <f t="shared" si="11"/>
        <v>27.457600000000003</v>
      </c>
      <c r="P31" s="17"/>
      <c r="R31" s="11">
        <v>1986</v>
      </c>
      <c r="S31" s="5" t="s">
        <v>8</v>
      </c>
      <c r="T31" s="19">
        <v>13</v>
      </c>
      <c r="U31" s="20">
        <v>14.5</v>
      </c>
      <c r="V31" s="21">
        <f t="shared" si="12"/>
        <v>-1.5</v>
      </c>
      <c r="W31" s="21">
        <f t="shared" si="13"/>
        <v>2.25</v>
      </c>
      <c r="X31" s="17"/>
      <c r="Z31" s="11">
        <v>1986</v>
      </c>
      <c r="AA31" s="5" t="s">
        <v>8</v>
      </c>
      <c r="AB31" s="19">
        <v>274</v>
      </c>
      <c r="AC31" s="20">
        <v>29</v>
      </c>
      <c r="AD31" s="21">
        <f t="shared" si="14"/>
        <v>245</v>
      </c>
      <c r="AE31" s="21">
        <f t="shared" si="15"/>
        <v>60025</v>
      </c>
      <c r="AF31" s="17"/>
    </row>
    <row r="32" spans="1:32" ht="15.75" thickBot="1">
      <c r="A32" s="18">
        <v>8</v>
      </c>
      <c r="B32" s="11">
        <v>1986</v>
      </c>
      <c r="C32" s="5" t="s">
        <v>12</v>
      </c>
      <c r="D32" s="19">
        <v>192</v>
      </c>
      <c r="E32" s="20">
        <v>236.27</v>
      </c>
      <c r="F32" s="21">
        <f t="shared" si="8"/>
        <v>-44.27000000000001</v>
      </c>
      <c r="G32" s="21">
        <f t="shared" si="9"/>
        <v>1959.832900000001</v>
      </c>
      <c r="H32" s="17"/>
      <c r="J32" s="11">
        <v>1986</v>
      </c>
      <c r="K32" s="5" t="s">
        <v>12</v>
      </c>
      <c r="L32" s="19">
        <v>192</v>
      </c>
      <c r="M32" s="20">
        <v>402.1</v>
      </c>
      <c r="N32" s="21">
        <f t="shared" si="10"/>
        <v>-210.10000000000002</v>
      </c>
      <c r="O32" s="21">
        <f t="shared" si="11"/>
        <v>44142.010000000009</v>
      </c>
      <c r="P32" s="17"/>
      <c r="R32" s="11">
        <v>1986</v>
      </c>
      <c r="S32" s="5" t="s">
        <v>12</v>
      </c>
      <c r="T32" s="19">
        <v>192</v>
      </c>
      <c r="U32" s="20">
        <v>289</v>
      </c>
      <c r="V32" s="21">
        <f t="shared" si="12"/>
        <v>-97</v>
      </c>
      <c r="W32" s="21">
        <f t="shared" si="13"/>
        <v>9409</v>
      </c>
      <c r="X32" s="17"/>
      <c r="Z32" s="11">
        <v>1986</v>
      </c>
      <c r="AA32" s="5" t="s">
        <v>12</v>
      </c>
      <c r="AB32" s="19">
        <v>192</v>
      </c>
      <c r="AC32" s="20">
        <v>237</v>
      </c>
      <c r="AD32" s="21">
        <f t="shared" si="14"/>
        <v>-45</v>
      </c>
      <c r="AE32" s="21">
        <f t="shared" si="15"/>
        <v>2025</v>
      </c>
      <c r="AF32" s="17"/>
    </row>
    <row r="33" spans="1:32" ht="15.75" thickBot="1">
      <c r="A33" s="18">
        <v>9</v>
      </c>
      <c r="B33" s="11">
        <v>1987</v>
      </c>
      <c r="C33" s="5" t="s">
        <v>16</v>
      </c>
      <c r="D33" s="19">
        <v>1146</v>
      </c>
      <c r="E33" s="20">
        <v>475.04</v>
      </c>
      <c r="F33" s="21">
        <f t="shared" si="8"/>
        <v>670.96</v>
      </c>
      <c r="G33" s="21">
        <f t="shared" si="9"/>
        <v>450187.32160000002</v>
      </c>
      <c r="H33" s="17"/>
      <c r="J33" s="11">
        <v>1987</v>
      </c>
      <c r="K33" s="5" t="s">
        <v>16</v>
      </c>
      <c r="L33" s="19">
        <v>1146</v>
      </c>
      <c r="M33" s="20">
        <v>635.16</v>
      </c>
      <c r="N33" s="21">
        <f t="shared" si="10"/>
        <v>510.84000000000003</v>
      </c>
      <c r="O33" s="21">
        <f t="shared" si="11"/>
        <v>260957.50560000003</v>
      </c>
      <c r="P33" s="17"/>
      <c r="R33" s="11">
        <v>1987</v>
      </c>
      <c r="S33" s="5" t="s">
        <v>16</v>
      </c>
      <c r="T33" s="19">
        <v>1146</v>
      </c>
      <c r="U33" s="20">
        <v>341</v>
      </c>
      <c r="V33" s="21">
        <f t="shared" si="12"/>
        <v>805</v>
      </c>
      <c r="W33" s="21">
        <f t="shared" si="13"/>
        <v>648025</v>
      </c>
      <c r="X33" s="17"/>
      <c r="Z33" s="11">
        <v>1987</v>
      </c>
      <c r="AA33" s="5" t="s">
        <v>16</v>
      </c>
      <c r="AB33" s="19">
        <v>177</v>
      </c>
      <c r="AC33" s="20">
        <v>237</v>
      </c>
      <c r="AD33" s="21">
        <f t="shared" si="14"/>
        <v>-60</v>
      </c>
      <c r="AE33" s="21">
        <f t="shared" si="15"/>
        <v>3600</v>
      </c>
      <c r="AF33" s="17"/>
    </row>
    <row r="34" spans="1:32" ht="15.75" thickBot="1">
      <c r="A34" s="18">
        <v>10</v>
      </c>
      <c r="B34" s="11">
        <v>1987</v>
      </c>
      <c r="C34" s="5" t="s">
        <v>12</v>
      </c>
      <c r="D34" s="19">
        <v>1278</v>
      </c>
      <c r="E34" s="20">
        <v>283.08999999999997</v>
      </c>
      <c r="F34" s="21">
        <f t="shared" si="8"/>
        <v>994.91000000000008</v>
      </c>
      <c r="G34" s="21">
        <f t="shared" si="9"/>
        <v>989845.90810000012</v>
      </c>
      <c r="H34" s="17"/>
      <c r="J34" s="11">
        <v>1987</v>
      </c>
      <c r="K34" s="5" t="s">
        <v>12</v>
      </c>
      <c r="L34" s="19">
        <v>1278</v>
      </c>
      <c r="M34" s="20">
        <v>207.35</v>
      </c>
      <c r="N34" s="21">
        <f t="shared" si="10"/>
        <v>1070.6500000000001</v>
      </c>
      <c r="O34" s="21">
        <f t="shared" si="11"/>
        <v>1146291.4225000001</v>
      </c>
      <c r="P34" s="17"/>
      <c r="R34" s="11">
        <v>1987</v>
      </c>
      <c r="S34" s="5" t="s">
        <v>12</v>
      </c>
      <c r="T34" s="19">
        <v>1278</v>
      </c>
      <c r="U34" s="20">
        <v>274</v>
      </c>
      <c r="V34" s="21">
        <f t="shared" si="12"/>
        <v>1004</v>
      </c>
      <c r="W34" s="21">
        <f t="shared" si="13"/>
        <v>1008016</v>
      </c>
      <c r="X34" s="17"/>
      <c r="Z34" s="11">
        <v>1987</v>
      </c>
      <c r="AA34" s="5" t="s">
        <v>12</v>
      </c>
      <c r="AB34" s="19">
        <v>413</v>
      </c>
      <c r="AC34" s="20">
        <v>149</v>
      </c>
      <c r="AD34" s="21">
        <f t="shared" si="14"/>
        <v>264</v>
      </c>
      <c r="AE34" s="21">
        <f t="shared" si="15"/>
        <v>69696</v>
      </c>
      <c r="AF34" s="17"/>
    </row>
    <row r="35" spans="1:32" ht="15.75" thickBot="1">
      <c r="A35" s="18">
        <v>11</v>
      </c>
      <c r="B35" s="11">
        <v>1990</v>
      </c>
      <c r="C35" s="5" t="s">
        <v>10</v>
      </c>
      <c r="D35" s="19">
        <v>221</v>
      </c>
      <c r="E35" s="20">
        <v>210.24</v>
      </c>
      <c r="F35" s="21">
        <f t="shared" si="8"/>
        <v>10.759999999999991</v>
      </c>
      <c r="G35" s="21">
        <f t="shared" si="9"/>
        <v>115.77759999999981</v>
      </c>
      <c r="H35" s="17"/>
      <c r="J35" s="11">
        <v>1990</v>
      </c>
      <c r="K35" s="5" t="s">
        <v>10</v>
      </c>
      <c r="L35" s="19">
        <v>221</v>
      </c>
      <c r="M35" s="20">
        <v>246.94</v>
      </c>
      <c r="N35" s="21">
        <f t="shared" si="10"/>
        <v>-25.939999999999998</v>
      </c>
      <c r="O35" s="21">
        <f t="shared" si="11"/>
        <v>672.88359999999989</v>
      </c>
      <c r="P35" s="17"/>
      <c r="R35" s="11">
        <v>1990</v>
      </c>
      <c r="S35" s="5" t="s">
        <v>10</v>
      </c>
      <c r="T35" s="19">
        <v>221</v>
      </c>
      <c r="U35" s="20">
        <v>213</v>
      </c>
      <c r="V35" s="21">
        <f t="shared" si="12"/>
        <v>8</v>
      </c>
      <c r="W35" s="21">
        <f t="shared" si="13"/>
        <v>64</v>
      </c>
      <c r="X35" s="17"/>
      <c r="Z35" s="11">
        <v>1990</v>
      </c>
      <c r="AA35" s="5" t="s">
        <v>10</v>
      </c>
      <c r="AB35" s="19">
        <v>201</v>
      </c>
      <c r="AC35" s="20">
        <v>339</v>
      </c>
      <c r="AD35" s="21">
        <f t="shared" si="14"/>
        <v>-138</v>
      </c>
      <c r="AE35" s="21">
        <f t="shared" si="15"/>
        <v>19044</v>
      </c>
      <c r="AF35" s="17"/>
    </row>
    <row r="36" spans="1:32" ht="15.75" thickBot="1">
      <c r="A36" s="18">
        <v>12</v>
      </c>
      <c r="B36" s="11">
        <v>1990</v>
      </c>
      <c r="C36" s="5" t="s">
        <v>13</v>
      </c>
      <c r="D36" s="19">
        <v>0</v>
      </c>
      <c r="E36" s="20">
        <v>79.28</v>
      </c>
      <c r="F36" s="21">
        <f t="shared" si="8"/>
        <v>-79.28</v>
      </c>
      <c r="G36" s="21">
        <f t="shared" si="9"/>
        <v>6285.3184000000001</v>
      </c>
      <c r="H36" s="17"/>
      <c r="J36" s="11">
        <v>1990</v>
      </c>
      <c r="K36" s="5" t="s">
        <v>13</v>
      </c>
      <c r="L36" s="19">
        <v>0</v>
      </c>
      <c r="M36" s="20">
        <v>1.32</v>
      </c>
      <c r="N36" s="21">
        <f t="shared" si="10"/>
        <v>-1.32</v>
      </c>
      <c r="O36" s="21">
        <f t="shared" si="11"/>
        <v>1.7424000000000002</v>
      </c>
      <c r="P36" s="17"/>
      <c r="R36" s="11">
        <v>1990</v>
      </c>
      <c r="S36" s="5" t="s">
        <v>13</v>
      </c>
      <c r="T36" s="19">
        <v>0</v>
      </c>
      <c r="U36" s="20">
        <v>0</v>
      </c>
      <c r="V36" s="21">
        <f t="shared" si="12"/>
        <v>0</v>
      </c>
      <c r="W36" s="21">
        <f t="shared" si="13"/>
        <v>0</v>
      </c>
      <c r="X36" s="17"/>
      <c r="Z36" s="11">
        <v>1990</v>
      </c>
      <c r="AA36" s="5" t="s">
        <v>13</v>
      </c>
      <c r="AB36" s="19">
        <v>39</v>
      </c>
      <c r="AC36" s="20">
        <v>0</v>
      </c>
      <c r="AD36" s="21">
        <f t="shared" si="14"/>
        <v>39</v>
      </c>
      <c r="AE36" s="21">
        <f t="shared" si="15"/>
        <v>1521</v>
      </c>
      <c r="AF36" s="17"/>
    </row>
    <row r="37" spans="1:32" ht="15.75" thickBot="1">
      <c r="A37" s="18">
        <v>13</v>
      </c>
      <c r="B37" s="11">
        <v>1990</v>
      </c>
      <c r="C37" s="5" t="s">
        <v>17</v>
      </c>
      <c r="D37" s="19">
        <v>188</v>
      </c>
      <c r="E37" s="20">
        <v>295.27</v>
      </c>
      <c r="F37" s="21">
        <f t="shared" si="8"/>
        <v>-107.26999999999998</v>
      </c>
      <c r="G37" s="21">
        <f t="shared" si="9"/>
        <v>11506.852899999996</v>
      </c>
      <c r="H37" s="17"/>
      <c r="J37" s="11">
        <v>1990</v>
      </c>
      <c r="K37" s="5" t="s">
        <v>17</v>
      </c>
      <c r="L37" s="19">
        <v>188</v>
      </c>
      <c r="M37" s="20">
        <v>420.65</v>
      </c>
      <c r="N37" s="21">
        <f t="shared" si="10"/>
        <v>-232.64999999999998</v>
      </c>
      <c r="O37" s="21">
        <f t="shared" si="11"/>
        <v>54126.022499999992</v>
      </c>
      <c r="P37" s="17"/>
      <c r="R37" s="11">
        <v>1990</v>
      </c>
      <c r="S37" s="5" t="s">
        <v>17</v>
      </c>
      <c r="T37" s="19">
        <v>188</v>
      </c>
      <c r="U37" s="20">
        <v>396.5</v>
      </c>
      <c r="V37" s="21">
        <f t="shared" si="12"/>
        <v>-208.5</v>
      </c>
      <c r="W37" s="21">
        <f t="shared" si="13"/>
        <v>43472.25</v>
      </c>
      <c r="X37" s="17"/>
      <c r="Z37" s="11">
        <v>1990</v>
      </c>
      <c r="AA37" s="5" t="s">
        <v>17</v>
      </c>
      <c r="AB37" s="19">
        <v>0</v>
      </c>
      <c r="AC37" s="20">
        <v>83</v>
      </c>
      <c r="AD37" s="21">
        <f t="shared" si="14"/>
        <v>-83</v>
      </c>
      <c r="AE37" s="21">
        <f t="shared" si="15"/>
        <v>6889</v>
      </c>
      <c r="AF37" s="17"/>
    </row>
    <row r="38" spans="1:32" ht="15.75" thickBot="1">
      <c r="A38" s="18">
        <v>14</v>
      </c>
      <c r="B38" s="11">
        <v>1991</v>
      </c>
      <c r="C38" s="5" t="s">
        <v>10</v>
      </c>
      <c r="D38" s="19">
        <v>178</v>
      </c>
      <c r="E38" s="20">
        <v>317.23</v>
      </c>
      <c r="F38" s="21">
        <f t="shared" si="8"/>
        <v>-139.23000000000002</v>
      </c>
      <c r="G38" s="21">
        <f t="shared" si="9"/>
        <v>19384.992900000005</v>
      </c>
      <c r="H38" s="17"/>
      <c r="J38" s="11">
        <v>1991</v>
      </c>
      <c r="K38" s="5" t="s">
        <v>10</v>
      </c>
      <c r="L38" s="19">
        <v>178</v>
      </c>
      <c r="M38" s="20">
        <v>329.13</v>
      </c>
      <c r="N38" s="21">
        <f t="shared" si="10"/>
        <v>-151.13</v>
      </c>
      <c r="O38" s="21">
        <f t="shared" si="11"/>
        <v>22840.276899999997</v>
      </c>
      <c r="P38" s="17"/>
      <c r="R38" s="11">
        <v>1991</v>
      </c>
      <c r="S38" s="5" t="s">
        <v>10</v>
      </c>
      <c r="T38" s="19">
        <v>178</v>
      </c>
      <c r="U38" s="20">
        <v>294</v>
      </c>
      <c r="V38" s="21">
        <f t="shared" si="12"/>
        <v>-116</v>
      </c>
      <c r="W38" s="21">
        <f t="shared" si="13"/>
        <v>13456</v>
      </c>
      <c r="X38" s="17"/>
      <c r="Z38" s="11">
        <v>1991</v>
      </c>
      <c r="AA38" s="5" t="s">
        <v>10</v>
      </c>
      <c r="AB38" s="19">
        <v>203</v>
      </c>
      <c r="AC38" s="20">
        <v>387</v>
      </c>
      <c r="AD38" s="21">
        <f t="shared" si="14"/>
        <v>-184</v>
      </c>
      <c r="AE38" s="21">
        <f t="shared" si="15"/>
        <v>33856</v>
      </c>
      <c r="AF38" s="17"/>
    </row>
    <row r="39" spans="1:32" ht="15.75" thickBot="1">
      <c r="A39" s="18">
        <v>15</v>
      </c>
      <c r="B39" s="11">
        <v>1991</v>
      </c>
      <c r="C39" s="5" t="s">
        <v>17</v>
      </c>
      <c r="D39" s="19">
        <v>133</v>
      </c>
      <c r="E39" s="20">
        <v>90.33</v>
      </c>
      <c r="F39" s="21">
        <f t="shared" si="8"/>
        <v>42.67</v>
      </c>
      <c r="G39" s="21">
        <f t="shared" si="9"/>
        <v>1820.7289000000001</v>
      </c>
      <c r="H39" s="17"/>
      <c r="J39" s="11">
        <v>1991</v>
      </c>
      <c r="K39" s="5" t="s">
        <v>17</v>
      </c>
      <c r="L39" s="19">
        <v>133</v>
      </c>
      <c r="M39" s="20">
        <v>142.58000000000001</v>
      </c>
      <c r="N39" s="21">
        <f t="shared" si="10"/>
        <v>-9.5800000000000125</v>
      </c>
      <c r="O39" s="21">
        <f t="shared" si="11"/>
        <v>91.776400000000237</v>
      </c>
      <c r="P39" s="17"/>
      <c r="R39" s="11">
        <v>1991</v>
      </c>
      <c r="S39" s="5" t="s">
        <v>17</v>
      </c>
      <c r="T39" s="19">
        <v>133</v>
      </c>
      <c r="U39" s="20">
        <v>126.5</v>
      </c>
      <c r="V39" s="21">
        <f t="shared" si="12"/>
        <v>6.5</v>
      </c>
      <c r="W39" s="21">
        <f t="shared" si="13"/>
        <v>42.25</v>
      </c>
      <c r="X39" s="17"/>
      <c r="Z39" s="11">
        <v>1991</v>
      </c>
      <c r="AA39" s="5" t="s">
        <v>17</v>
      </c>
      <c r="AB39" s="19">
        <v>106</v>
      </c>
      <c r="AC39" s="20">
        <v>0</v>
      </c>
      <c r="AD39" s="21">
        <f t="shared" si="14"/>
        <v>106</v>
      </c>
      <c r="AE39" s="21">
        <f t="shared" si="15"/>
        <v>11236</v>
      </c>
      <c r="AF39" s="17"/>
    </row>
    <row r="40" spans="1:32" ht="15.75" thickBot="1">
      <c r="A40" s="18">
        <v>16</v>
      </c>
      <c r="B40" s="11">
        <v>1992</v>
      </c>
      <c r="C40" s="5" t="s">
        <v>19</v>
      </c>
      <c r="D40" s="19">
        <v>11</v>
      </c>
      <c r="E40" s="20">
        <v>21.58</v>
      </c>
      <c r="F40" s="21">
        <f t="shared" si="8"/>
        <v>-10.579999999999998</v>
      </c>
      <c r="G40" s="21">
        <f t="shared" si="9"/>
        <v>111.93639999999996</v>
      </c>
      <c r="H40" s="17"/>
      <c r="J40" s="11">
        <v>1992</v>
      </c>
      <c r="K40" s="5" t="s">
        <v>19</v>
      </c>
      <c r="L40" s="19">
        <v>11</v>
      </c>
      <c r="M40" s="20">
        <v>55</v>
      </c>
      <c r="N40" s="21">
        <f t="shared" si="10"/>
        <v>-44</v>
      </c>
      <c r="O40" s="21">
        <f t="shared" si="11"/>
        <v>1936</v>
      </c>
      <c r="P40" s="17"/>
      <c r="R40" s="11">
        <v>1992</v>
      </c>
      <c r="S40" s="5" t="s">
        <v>19</v>
      </c>
      <c r="T40" s="19">
        <v>11</v>
      </c>
      <c r="U40" s="20">
        <v>44</v>
      </c>
      <c r="V40" s="21">
        <f t="shared" si="12"/>
        <v>-33</v>
      </c>
      <c r="W40" s="21">
        <f t="shared" si="13"/>
        <v>1089</v>
      </c>
      <c r="X40" s="17"/>
      <c r="Z40" s="11">
        <v>1992</v>
      </c>
      <c r="AA40" s="5" t="s">
        <v>19</v>
      </c>
      <c r="AB40" s="19">
        <v>304</v>
      </c>
      <c r="AC40" s="20">
        <v>63</v>
      </c>
      <c r="AD40" s="21">
        <f t="shared" si="14"/>
        <v>241</v>
      </c>
      <c r="AE40" s="21">
        <f t="shared" si="15"/>
        <v>58081</v>
      </c>
      <c r="AF40" s="17"/>
    </row>
    <row r="41" spans="1:32" ht="15.75" thickBot="1">
      <c r="A41" s="18">
        <v>17</v>
      </c>
      <c r="B41" s="11">
        <v>1993</v>
      </c>
      <c r="C41" s="5" t="s">
        <v>14</v>
      </c>
      <c r="D41" s="19">
        <v>0</v>
      </c>
      <c r="E41" s="20">
        <v>55.21</v>
      </c>
      <c r="F41" s="21">
        <f t="shared" si="8"/>
        <v>-55.21</v>
      </c>
      <c r="G41" s="21">
        <f t="shared" si="9"/>
        <v>3048.1441</v>
      </c>
      <c r="H41" s="17"/>
      <c r="J41" s="11">
        <v>1993</v>
      </c>
      <c r="K41" s="5" t="s">
        <v>14</v>
      </c>
      <c r="L41" s="19">
        <v>0</v>
      </c>
      <c r="M41" s="20">
        <v>-7.13</v>
      </c>
      <c r="N41" s="21">
        <f t="shared" si="10"/>
        <v>7.13</v>
      </c>
      <c r="O41" s="21">
        <f t="shared" si="11"/>
        <v>50.8369</v>
      </c>
      <c r="P41" s="17"/>
      <c r="R41" s="11">
        <v>1993</v>
      </c>
      <c r="S41" s="5" t="s">
        <v>14</v>
      </c>
      <c r="T41" s="19">
        <v>0</v>
      </c>
      <c r="U41" s="20">
        <v>13</v>
      </c>
      <c r="V41" s="21">
        <f t="shared" si="12"/>
        <v>-13</v>
      </c>
      <c r="W41" s="21">
        <f t="shared" si="13"/>
        <v>169</v>
      </c>
      <c r="X41" s="17"/>
      <c r="Z41" s="11">
        <v>1993</v>
      </c>
      <c r="AA41" s="5" t="s">
        <v>14</v>
      </c>
      <c r="AB41" s="19">
        <v>3</v>
      </c>
      <c r="AC41" s="20">
        <v>0</v>
      </c>
      <c r="AD41" s="21">
        <f t="shared" si="14"/>
        <v>3</v>
      </c>
      <c r="AE41" s="21">
        <f t="shared" si="15"/>
        <v>9</v>
      </c>
      <c r="AF41" s="17"/>
    </row>
    <row r="42" spans="1:32" ht="15.75" thickBot="1">
      <c r="A42" s="18">
        <v>18</v>
      </c>
      <c r="B42" s="11">
        <v>1995</v>
      </c>
      <c r="C42" s="5" t="s">
        <v>15</v>
      </c>
      <c r="D42" s="19">
        <v>65</v>
      </c>
      <c r="E42" s="20">
        <v>130.38</v>
      </c>
      <c r="F42" s="21">
        <f t="shared" si="8"/>
        <v>-65.38</v>
      </c>
      <c r="G42" s="21">
        <f t="shared" si="9"/>
        <v>4274.5443999999998</v>
      </c>
      <c r="H42" s="17"/>
      <c r="J42" s="11">
        <v>1995</v>
      </c>
      <c r="K42" s="5" t="s">
        <v>15</v>
      </c>
      <c r="L42" s="19">
        <v>65</v>
      </c>
      <c r="M42" s="20">
        <v>68.95</v>
      </c>
      <c r="N42" s="21">
        <f t="shared" si="10"/>
        <v>-3.9500000000000028</v>
      </c>
      <c r="O42" s="21">
        <f t="shared" si="11"/>
        <v>15.602500000000022</v>
      </c>
      <c r="P42" s="17"/>
      <c r="R42" s="11">
        <v>1995</v>
      </c>
      <c r="S42" s="5" t="s">
        <v>15</v>
      </c>
      <c r="T42" s="19">
        <v>65</v>
      </c>
      <c r="U42" s="20">
        <v>93</v>
      </c>
      <c r="V42" s="21">
        <f t="shared" si="12"/>
        <v>-28</v>
      </c>
      <c r="W42" s="21">
        <f t="shared" si="13"/>
        <v>784</v>
      </c>
      <c r="X42" s="17"/>
      <c r="Z42" s="11">
        <v>1995</v>
      </c>
      <c r="AA42" s="5" t="s">
        <v>15</v>
      </c>
      <c r="AB42" s="19">
        <v>779</v>
      </c>
      <c r="AC42" s="20">
        <v>171</v>
      </c>
      <c r="AD42" s="21">
        <f t="shared" si="14"/>
        <v>608</v>
      </c>
      <c r="AE42" s="21">
        <f t="shared" si="15"/>
        <v>369664</v>
      </c>
      <c r="AF42" s="17"/>
    </row>
    <row r="43" spans="1:32" ht="15.75" thickBot="1">
      <c r="A43" s="18">
        <v>19</v>
      </c>
      <c r="B43" s="11">
        <v>1996</v>
      </c>
      <c r="C43" s="5" t="s">
        <v>15</v>
      </c>
      <c r="D43" s="19">
        <v>0</v>
      </c>
      <c r="E43" s="20">
        <v>95.37</v>
      </c>
      <c r="F43" s="21">
        <f t="shared" si="8"/>
        <v>-95.37</v>
      </c>
      <c r="G43" s="21">
        <f t="shared" si="9"/>
        <v>9095.4369000000006</v>
      </c>
      <c r="H43" s="17"/>
      <c r="J43" s="11">
        <v>1996</v>
      </c>
      <c r="K43" s="5" t="s">
        <v>15</v>
      </c>
      <c r="L43" s="19">
        <v>0</v>
      </c>
      <c r="M43" s="20">
        <v>-1.18</v>
      </c>
      <c r="N43" s="21">
        <f t="shared" si="10"/>
        <v>1.18</v>
      </c>
      <c r="O43" s="21">
        <f t="shared" si="11"/>
        <v>1.3923999999999999</v>
      </c>
      <c r="P43" s="17"/>
      <c r="R43" s="11">
        <v>1996</v>
      </c>
      <c r="S43" s="5" t="s">
        <v>15</v>
      </c>
      <c r="T43" s="19">
        <v>0</v>
      </c>
      <c r="U43" s="20">
        <v>18</v>
      </c>
      <c r="V43" s="21">
        <f t="shared" si="12"/>
        <v>-18</v>
      </c>
      <c r="W43" s="21">
        <f t="shared" si="13"/>
        <v>324</v>
      </c>
      <c r="X43" s="17"/>
      <c r="Z43" s="11">
        <v>1996</v>
      </c>
      <c r="AA43" s="5" t="s">
        <v>15</v>
      </c>
      <c r="AB43" s="19">
        <v>134</v>
      </c>
      <c r="AC43" s="20">
        <v>35</v>
      </c>
      <c r="AD43" s="21">
        <f t="shared" si="14"/>
        <v>99</v>
      </c>
      <c r="AE43" s="21">
        <f t="shared" si="15"/>
        <v>9801</v>
      </c>
      <c r="AF43" s="17"/>
    </row>
    <row r="44" spans="1:32" ht="15.75" thickBot="1">
      <c r="A44" s="18">
        <v>20</v>
      </c>
      <c r="B44" s="11">
        <v>1999</v>
      </c>
      <c r="C44" s="5" t="s">
        <v>16</v>
      </c>
      <c r="D44" s="19">
        <v>1014</v>
      </c>
      <c r="E44" s="20">
        <v>703.02</v>
      </c>
      <c r="F44" s="21">
        <f t="shared" si="8"/>
        <v>310.98</v>
      </c>
      <c r="G44" s="21">
        <f t="shared" si="9"/>
        <v>96708.560400000017</v>
      </c>
      <c r="H44" s="17"/>
      <c r="J44" s="11">
        <v>1999</v>
      </c>
      <c r="K44" s="5" t="s">
        <v>16</v>
      </c>
      <c r="L44" s="19">
        <v>1014</v>
      </c>
      <c r="M44" s="20">
        <v>793.38</v>
      </c>
      <c r="N44" s="21">
        <f t="shared" si="10"/>
        <v>220.62</v>
      </c>
      <c r="O44" s="21">
        <f t="shared" si="11"/>
        <v>48673.184400000006</v>
      </c>
      <c r="P44" s="17"/>
      <c r="R44" s="11">
        <v>1999</v>
      </c>
      <c r="S44" s="5" t="s">
        <v>16</v>
      </c>
      <c r="T44" s="19">
        <v>1014</v>
      </c>
      <c r="U44" s="20">
        <v>779</v>
      </c>
      <c r="V44" s="21">
        <f t="shared" si="12"/>
        <v>235</v>
      </c>
      <c r="W44" s="21">
        <f t="shared" si="13"/>
        <v>55225</v>
      </c>
      <c r="X44" s="17"/>
      <c r="Z44" s="11">
        <v>1999</v>
      </c>
      <c r="AA44" s="5" t="s">
        <v>16</v>
      </c>
      <c r="AB44" s="19">
        <v>218</v>
      </c>
      <c r="AC44" s="20">
        <v>1097</v>
      </c>
      <c r="AD44" s="21">
        <f t="shared" si="14"/>
        <v>-879</v>
      </c>
      <c r="AE44" s="21">
        <f t="shared" si="15"/>
        <v>772641</v>
      </c>
      <c r="AF44" s="17"/>
    </row>
    <row r="45" spans="1:32" ht="15.75" thickBot="1">
      <c r="A45" s="18">
        <v>21</v>
      </c>
      <c r="B45" s="11">
        <v>1999</v>
      </c>
      <c r="C45" s="5" t="s">
        <v>9</v>
      </c>
      <c r="D45" s="19">
        <v>701</v>
      </c>
      <c r="E45" s="20">
        <v>599.41</v>
      </c>
      <c r="F45" s="21">
        <f t="shared" si="8"/>
        <v>101.59000000000003</v>
      </c>
      <c r="G45" s="21">
        <f t="shared" si="9"/>
        <v>10320.528100000007</v>
      </c>
      <c r="H45" s="17"/>
      <c r="J45" s="11">
        <v>1999</v>
      </c>
      <c r="K45" s="5" t="s">
        <v>9</v>
      </c>
      <c r="L45" s="19">
        <v>701</v>
      </c>
      <c r="M45" s="20">
        <v>508.18</v>
      </c>
      <c r="N45" s="21">
        <f t="shared" si="10"/>
        <v>192.82</v>
      </c>
      <c r="O45" s="21">
        <f t="shared" si="11"/>
        <v>37179.5524</v>
      </c>
      <c r="P45" s="17"/>
      <c r="R45" s="11">
        <v>1999</v>
      </c>
      <c r="S45" s="5" t="s">
        <v>9</v>
      </c>
      <c r="T45" s="19">
        <v>701</v>
      </c>
      <c r="U45" s="20">
        <v>462</v>
      </c>
      <c r="V45" s="21">
        <f t="shared" si="12"/>
        <v>239</v>
      </c>
      <c r="W45" s="21">
        <f t="shared" si="13"/>
        <v>57121</v>
      </c>
      <c r="X45" s="17"/>
      <c r="Z45" s="11">
        <v>1999</v>
      </c>
      <c r="AA45" s="5" t="s">
        <v>9</v>
      </c>
      <c r="AB45" s="19">
        <v>114</v>
      </c>
      <c r="AC45" s="20">
        <v>1097</v>
      </c>
      <c r="AD45" s="21">
        <f t="shared" si="14"/>
        <v>-983</v>
      </c>
      <c r="AE45" s="21">
        <f t="shared" si="15"/>
        <v>966289</v>
      </c>
      <c r="AF45" s="17"/>
    </row>
    <row r="46" spans="1:32" ht="15.75" thickBot="1">
      <c r="A46" s="18">
        <v>22</v>
      </c>
      <c r="B46" s="11">
        <v>2001</v>
      </c>
      <c r="C46" s="5" t="s">
        <v>9</v>
      </c>
      <c r="D46" s="19">
        <v>712</v>
      </c>
      <c r="E46" s="20">
        <v>462.52</v>
      </c>
      <c r="F46" s="21">
        <f t="shared" si="8"/>
        <v>249.48000000000002</v>
      </c>
      <c r="G46" s="21">
        <f t="shared" si="9"/>
        <v>62240.270400000009</v>
      </c>
      <c r="H46" s="17"/>
      <c r="J46" s="11">
        <v>2001</v>
      </c>
      <c r="K46" s="5" t="s">
        <v>9</v>
      </c>
      <c r="L46" s="19">
        <v>712</v>
      </c>
      <c r="M46" s="20">
        <v>420.89</v>
      </c>
      <c r="N46" s="21">
        <f t="shared" si="10"/>
        <v>291.11</v>
      </c>
      <c r="O46" s="21">
        <f t="shared" si="11"/>
        <v>84745.032100000011</v>
      </c>
      <c r="P46" s="17"/>
      <c r="R46" s="11">
        <v>2001</v>
      </c>
      <c r="S46" s="5" t="s">
        <v>9</v>
      </c>
      <c r="T46" s="19">
        <v>712</v>
      </c>
      <c r="U46" s="20">
        <v>380</v>
      </c>
      <c r="V46" s="21">
        <f t="shared" si="12"/>
        <v>332</v>
      </c>
      <c r="W46" s="21">
        <f t="shared" si="13"/>
        <v>110224</v>
      </c>
      <c r="X46" s="17"/>
      <c r="Z46" s="11">
        <v>2001</v>
      </c>
      <c r="AA46" s="5" t="s">
        <v>9</v>
      </c>
      <c r="AB46" s="19">
        <v>155</v>
      </c>
      <c r="AC46" s="20">
        <v>510</v>
      </c>
      <c r="AD46" s="21">
        <f t="shared" si="14"/>
        <v>-355</v>
      </c>
      <c r="AE46" s="21">
        <f t="shared" si="15"/>
        <v>126025</v>
      </c>
      <c r="AF46" s="17"/>
    </row>
    <row r="47" spans="1:32" ht="15.75" thickBot="1">
      <c r="A47" s="18">
        <v>23</v>
      </c>
      <c r="B47" s="11">
        <v>2001</v>
      </c>
      <c r="C47" s="5" t="s">
        <v>11</v>
      </c>
      <c r="D47" s="19">
        <v>113</v>
      </c>
      <c r="E47" s="20">
        <v>149.69999999999999</v>
      </c>
      <c r="F47" s="21">
        <f t="shared" si="8"/>
        <v>-36.699999999999989</v>
      </c>
      <c r="G47" s="21">
        <f t="shared" si="9"/>
        <v>1346.8899999999992</v>
      </c>
      <c r="H47" s="17"/>
      <c r="J47" s="11">
        <v>2001</v>
      </c>
      <c r="K47" s="5" t="s">
        <v>11</v>
      </c>
      <c r="L47" s="19">
        <v>113</v>
      </c>
      <c r="M47" s="20">
        <v>191.22</v>
      </c>
      <c r="N47" s="21">
        <f t="shared" si="10"/>
        <v>-78.22</v>
      </c>
      <c r="O47" s="21">
        <f t="shared" si="11"/>
        <v>6118.3683999999994</v>
      </c>
      <c r="P47" s="17"/>
      <c r="R47" s="11">
        <v>2001</v>
      </c>
      <c r="S47" s="5" t="s">
        <v>11</v>
      </c>
      <c r="T47" s="19">
        <v>113</v>
      </c>
      <c r="U47" s="20">
        <v>198.5</v>
      </c>
      <c r="V47" s="21">
        <f t="shared" si="12"/>
        <v>-85.5</v>
      </c>
      <c r="W47" s="21">
        <f t="shared" si="13"/>
        <v>7310.25</v>
      </c>
      <c r="X47" s="17"/>
      <c r="Z47" s="11">
        <v>2001</v>
      </c>
      <c r="AA47" s="5" t="s">
        <v>11</v>
      </c>
      <c r="AB47" s="19">
        <v>0</v>
      </c>
      <c r="AC47" s="20">
        <v>0</v>
      </c>
      <c r="AD47" s="21">
        <f t="shared" si="14"/>
        <v>0</v>
      </c>
      <c r="AE47" s="21">
        <f t="shared" si="15"/>
        <v>0</v>
      </c>
      <c r="AF47" s="17"/>
    </row>
    <row r="48" spans="1:32" ht="15.75" thickBot="1">
      <c r="A48" s="18">
        <v>24</v>
      </c>
      <c r="B48" s="11">
        <v>2002</v>
      </c>
      <c r="C48" s="5" t="s">
        <v>17</v>
      </c>
      <c r="D48" s="19">
        <v>237</v>
      </c>
      <c r="E48" s="20">
        <v>171.31</v>
      </c>
      <c r="F48" s="21">
        <f t="shared" si="8"/>
        <v>65.69</v>
      </c>
      <c r="G48" s="21">
        <f t="shared" si="9"/>
        <v>4315.1760999999997</v>
      </c>
      <c r="H48" s="17"/>
      <c r="J48" s="11">
        <v>2002</v>
      </c>
      <c r="K48" s="5" t="s">
        <v>17</v>
      </c>
      <c r="L48" s="19">
        <v>237</v>
      </c>
      <c r="M48" s="20">
        <v>-24.25</v>
      </c>
      <c r="N48" s="21">
        <f t="shared" si="10"/>
        <v>261.25</v>
      </c>
      <c r="O48" s="21">
        <f t="shared" si="11"/>
        <v>68251.5625</v>
      </c>
      <c r="P48" s="17"/>
      <c r="R48" s="11">
        <v>2002</v>
      </c>
      <c r="S48" s="5" t="s">
        <v>17</v>
      </c>
      <c r="T48" s="19">
        <v>237</v>
      </c>
      <c r="U48" s="20">
        <v>177.5</v>
      </c>
      <c r="V48" s="21">
        <f t="shared" si="12"/>
        <v>59.5</v>
      </c>
      <c r="W48" s="21">
        <f t="shared" si="13"/>
        <v>3540.25</v>
      </c>
      <c r="X48" s="17"/>
      <c r="Z48" s="11">
        <v>2002</v>
      </c>
      <c r="AA48" s="5" t="s">
        <v>17</v>
      </c>
      <c r="AB48" s="19">
        <v>73</v>
      </c>
      <c r="AC48" s="20">
        <v>12</v>
      </c>
      <c r="AD48" s="21">
        <f t="shared" si="14"/>
        <v>61</v>
      </c>
      <c r="AE48" s="21">
        <f t="shared" si="15"/>
        <v>3721</v>
      </c>
      <c r="AF48" s="17"/>
    </row>
    <row r="49" spans="1:32" ht="15.75" thickBot="1">
      <c r="A49" s="18">
        <v>25</v>
      </c>
      <c r="B49" s="11">
        <v>2003</v>
      </c>
      <c r="C49" s="5" t="s">
        <v>15</v>
      </c>
      <c r="D49" s="19">
        <v>8</v>
      </c>
      <c r="E49" s="20">
        <v>56.74</v>
      </c>
      <c r="F49" s="21">
        <f t="shared" si="8"/>
        <v>-48.74</v>
      </c>
      <c r="G49" s="21">
        <f t="shared" si="9"/>
        <v>2375.5876000000003</v>
      </c>
      <c r="H49" s="17"/>
      <c r="J49" s="11">
        <v>2003</v>
      </c>
      <c r="K49" s="5" t="s">
        <v>15</v>
      </c>
      <c r="L49" s="19">
        <v>8</v>
      </c>
      <c r="M49" s="20">
        <v>25.71</v>
      </c>
      <c r="N49" s="21">
        <f t="shared" si="10"/>
        <v>-17.71</v>
      </c>
      <c r="O49" s="21">
        <f t="shared" si="11"/>
        <v>313.64410000000004</v>
      </c>
      <c r="P49" s="17"/>
      <c r="R49" s="11">
        <v>2003</v>
      </c>
      <c r="S49" s="5" t="s">
        <v>15</v>
      </c>
      <c r="T49" s="19">
        <v>8</v>
      </c>
      <c r="U49" s="20">
        <v>19</v>
      </c>
      <c r="V49" s="21">
        <f t="shared" si="12"/>
        <v>-11</v>
      </c>
      <c r="W49" s="21">
        <f t="shared" si="13"/>
        <v>121</v>
      </c>
      <c r="X49" s="17"/>
      <c r="Z49" s="11">
        <v>2003</v>
      </c>
      <c r="AA49" s="5" t="s">
        <v>15</v>
      </c>
      <c r="AB49" s="19">
        <v>239</v>
      </c>
      <c r="AC49" s="20">
        <v>29</v>
      </c>
      <c r="AD49" s="21">
        <f t="shared" si="14"/>
        <v>210</v>
      </c>
      <c r="AE49" s="21">
        <f t="shared" si="15"/>
        <v>44100</v>
      </c>
      <c r="AF49" s="17"/>
    </row>
    <row r="50" spans="1:32" ht="15.75" thickBot="1">
      <c r="A50" s="18">
        <v>26</v>
      </c>
      <c r="B50" s="11">
        <v>2003</v>
      </c>
      <c r="C50" s="5" t="s">
        <v>8</v>
      </c>
      <c r="D50" s="19">
        <v>0</v>
      </c>
      <c r="E50" s="20">
        <v>51.17</v>
      </c>
      <c r="F50" s="21">
        <f t="shared" si="8"/>
        <v>-51.17</v>
      </c>
      <c r="G50" s="21">
        <f t="shared" si="9"/>
        <v>2618.3689000000004</v>
      </c>
      <c r="H50" s="17"/>
      <c r="J50" s="11">
        <v>2003</v>
      </c>
      <c r="K50" s="5" t="s">
        <v>8</v>
      </c>
      <c r="L50" s="19">
        <v>0</v>
      </c>
      <c r="M50" s="20">
        <v>19.71</v>
      </c>
      <c r="N50" s="21">
        <f t="shared" si="10"/>
        <v>-19.71</v>
      </c>
      <c r="O50" s="21">
        <f t="shared" si="11"/>
        <v>388.48410000000001</v>
      </c>
      <c r="P50" s="17"/>
      <c r="R50" s="11">
        <v>2003</v>
      </c>
      <c r="S50" s="5" t="s">
        <v>8</v>
      </c>
      <c r="T50" s="19">
        <v>0</v>
      </c>
      <c r="U50" s="20">
        <v>9.67</v>
      </c>
      <c r="V50" s="21">
        <f t="shared" si="12"/>
        <v>-9.67</v>
      </c>
      <c r="W50" s="21">
        <f t="shared" si="13"/>
        <v>93.508899999999997</v>
      </c>
      <c r="X50" s="17"/>
      <c r="Z50" s="11">
        <v>2003</v>
      </c>
      <c r="AA50" s="5" t="s">
        <v>8</v>
      </c>
      <c r="AB50" s="19">
        <v>139</v>
      </c>
      <c r="AC50" s="20">
        <v>29</v>
      </c>
      <c r="AD50" s="21">
        <f t="shared" si="14"/>
        <v>110</v>
      </c>
      <c r="AE50" s="21">
        <f t="shared" si="15"/>
        <v>12100</v>
      </c>
      <c r="AF50" s="17"/>
    </row>
    <row r="51" spans="1:32" ht="15.75" thickBot="1">
      <c r="A51" s="18">
        <v>27</v>
      </c>
      <c r="B51" s="11">
        <v>2005</v>
      </c>
      <c r="C51" s="5" t="s">
        <v>18</v>
      </c>
      <c r="D51" s="19">
        <v>166</v>
      </c>
      <c r="E51" s="20">
        <v>-92.65</v>
      </c>
      <c r="F51" s="21">
        <f t="shared" si="8"/>
        <v>258.64999999999998</v>
      </c>
      <c r="G51" s="21">
        <f t="shared" si="9"/>
        <v>66899.822499999995</v>
      </c>
      <c r="H51" s="17"/>
      <c r="J51" s="11">
        <v>2005</v>
      </c>
      <c r="K51" s="5" t="s">
        <v>18</v>
      </c>
      <c r="L51" s="19">
        <v>166</v>
      </c>
      <c r="M51" s="20">
        <v>14.8</v>
      </c>
      <c r="N51" s="21">
        <f t="shared" si="10"/>
        <v>151.19999999999999</v>
      </c>
      <c r="O51" s="21">
        <f t="shared" si="11"/>
        <v>22861.439999999995</v>
      </c>
      <c r="P51" s="17"/>
      <c r="R51" s="11">
        <v>2005</v>
      </c>
      <c r="S51" s="5" t="s">
        <v>18</v>
      </c>
      <c r="T51" s="19">
        <v>166</v>
      </c>
      <c r="U51" s="20">
        <v>139</v>
      </c>
      <c r="V51" s="21">
        <f t="shared" si="12"/>
        <v>27</v>
      </c>
      <c r="W51" s="21">
        <f t="shared" si="13"/>
        <v>729</v>
      </c>
      <c r="X51" s="17"/>
      <c r="Z51" s="11">
        <v>2005</v>
      </c>
      <c r="AA51" s="5" t="s">
        <v>18</v>
      </c>
      <c r="AB51" s="19">
        <v>212</v>
      </c>
      <c r="AC51" s="20">
        <v>273</v>
      </c>
      <c r="AD51" s="21">
        <f t="shared" si="14"/>
        <v>-61</v>
      </c>
      <c r="AE51" s="21">
        <f t="shared" si="15"/>
        <v>3721</v>
      </c>
      <c r="AF51" s="17"/>
    </row>
    <row r="52" spans="1:32" ht="15.75" thickBot="1">
      <c r="A52" s="18">
        <v>28</v>
      </c>
      <c r="B52" s="11">
        <v>2005</v>
      </c>
      <c r="C52" s="5" t="s">
        <v>13</v>
      </c>
      <c r="D52" s="19">
        <v>0</v>
      </c>
      <c r="E52" s="20">
        <v>-55.83</v>
      </c>
      <c r="F52" s="21">
        <f t="shared" si="8"/>
        <v>55.83</v>
      </c>
      <c r="G52" s="21">
        <f t="shared" si="9"/>
        <v>3116.9888999999998</v>
      </c>
      <c r="H52" s="17"/>
      <c r="J52" s="11">
        <v>2005</v>
      </c>
      <c r="K52" s="5" t="s">
        <v>13</v>
      </c>
      <c r="L52" s="19">
        <v>0</v>
      </c>
      <c r="M52" s="20">
        <v>0.44</v>
      </c>
      <c r="N52" s="21">
        <f t="shared" si="10"/>
        <v>-0.44</v>
      </c>
      <c r="O52" s="21">
        <f t="shared" si="11"/>
        <v>0.19359999999999999</v>
      </c>
      <c r="P52" s="17"/>
      <c r="R52" s="11">
        <v>2005</v>
      </c>
      <c r="S52" s="5" t="s">
        <v>13</v>
      </c>
      <c r="T52" s="19">
        <v>0</v>
      </c>
      <c r="U52" s="20">
        <v>5.67</v>
      </c>
      <c r="V52" s="21">
        <f t="shared" si="12"/>
        <v>-5.67</v>
      </c>
      <c r="W52" s="21">
        <f t="shared" si="13"/>
        <v>32.148899999999998</v>
      </c>
      <c r="X52" s="17"/>
      <c r="Z52" s="11">
        <v>2005</v>
      </c>
      <c r="AA52" s="5" t="s">
        <v>13</v>
      </c>
      <c r="AB52" s="19">
        <v>13</v>
      </c>
      <c r="AC52" s="20">
        <v>0</v>
      </c>
      <c r="AD52" s="21">
        <f t="shared" si="14"/>
        <v>13</v>
      </c>
      <c r="AE52" s="21">
        <f t="shared" si="15"/>
        <v>169</v>
      </c>
      <c r="AF52" s="17"/>
    </row>
    <row r="53" spans="1:32" ht="15.75" thickBot="1">
      <c r="A53" s="18">
        <v>29</v>
      </c>
      <c r="B53" s="11">
        <v>2005</v>
      </c>
      <c r="C53" s="5" t="s">
        <v>14</v>
      </c>
      <c r="D53" s="19">
        <v>0</v>
      </c>
      <c r="E53" s="20">
        <v>-49.59</v>
      </c>
      <c r="F53" s="21">
        <f t="shared" si="8"/>
        <v>49.59</v>
      </c>
      <c r="G53" s="21">
        <f t="shared" si="9"/>
        <v>2459.1681000000003</v>
      </c>
      <c r="H53" s="17"/>
      <c r="J53" s="11">
        <v>2005</v>
      </c>
      <c r="K53" s="5" t="s">
        <v>14</v>
      </c>
      <c r="L53" s="19">
        <v>0</v>
      </c>
      <c r="M53" s="20">
        <v>3.03</v>
      </c>
      <c r="N53" s="21">
        <f t="shared" si="10"/>
        <v>-3.03</v>
      </c>
      <c r="O53" s="21">
        <f t="shared" si="11"/>
        <v>9.1808999999999994</v>
      </c>
      <c r="P53" s="17"/>
      <c r="R53" s="11">
        <v>2005</v>
      </c>
      <c r="S53" s="5" t="s">
        <v>14</v>
      </c>
      <c r="T53" s="19">
        <v>0</v>
      </c>
      <c r="U53" s="20">
        <v>11.33</v>
      </c>
      <c r="V53" s="21">
        <f t="shared" si="12"/>
        <v>-11.33</v>
      </c>
      <c r="W53" s="21">
        <f t="shared" si="13"/>
        <v>128.3689</v>
      </c>
      <c r="X53" s="17"/>
      <c r="Z53" s="11">
        <v>2005</v>
      </c>
      <c r="AA53" s="5" t="s">
        <v>14</v>
      </c>
      <c r="AB53" s="19">
        <v>0</v>
      </c>
      <c r="AC53" s="20">
        <v>0</v>
      </c>
      <c r="AD53" s="21">
        <f t="shared" si="14"/>
        <v>0</v>
      </c>
      <c r="AE53" s="21">
        <f t="shared" si="15"/>
        <v>0</v>
      </c>
      <c r="AF53" s="17"/>
    </row>
    <row r="54" spans="1:32" ht="15.75" thickBot="1">
      <c r="A54" s="18">
        <v>30</v>
      </c>
      <c r="B54" s="11">
        <v>2007</v>
      </c>
      <c r="C54" s="5" t="s">
        <v>19</v>
      </c>
      <c r="D54" s="19">
        <v>0</v>
      </c>
      <c r="E54" s="20">
        <v>68.86</v>
      </c>
      <c r="F54" s="21">
        <f t="shared" si="8"/>
        <v>-68.86</v>
      </c>
      <c r="G54" s="21">
        <f t="shared" si="9"/>
        <v>4741.6995999999999</v>
      </c>
      <c r="H54" s="17"/>
      <c r="J54" s="11">
        <v>2007</v>
      </c>
      <c r="K54" s="5" t="s">
        <v>19</v>
      </c>
      <c r="L54" s="19">
        <v>0</v>
      </c>
      <c r="M54" s="20">
        <v>-4.6500000000000004</v>
      </c>
      <c r="N54" s="21">
        <f t="shared" si="10"/>
        <v>4.6500000000000004</v>
      </c>
      <c r="O54" s="21">
        <f t="shared" si="11"/>
        <v>21.622500000000002</v>
      </c>
      <c r="P54" s="17"/>
      <c r="R54" s="11">
        <v>2007</v>
      </c>
      <c r="S54" s="5" t="s">
        <v>19</v>
      </c>
      <c r="T54" s="19">
        <v>0</v>
      </c>
      <c r="U54" s="20">
        <v>3</v>
      </c>
      <c r="V54" s="21">
        <f t="shared" si="12"/>
        <v>-3</v>
      </c>
      <c r="W54" s="21">
        <f t="shared" si="13"/>
        <v>9</v>
      </c>
      <c r="X54" s="17"/>
      <c r="Z54" s="11">
        <v>2007</v>
      </c>
      <c r="AA54" s="5" t="s">
        <v>19</v>
      </c>
      <c r="AB54" s="19">
        <v>131</v>
      </c>
      <c r="AC54" s="20">
        <v>5</v>
      </c>
      <c r="AD54" s="21">
        <f t="shared" si="14"/>
        <v>126</v>
      </c>
      <c r="AE54" s="21">
        <f t="shared" si="15"/>
        <v>15876</v>
      </c>
      <c r="AF54" s="17"/>
    </row>
    <row r="55" spans="1:32" ht="15.75" thickBot="1">
      <c r="A55" s="18">
        <v>31</v>
      </c>
      <c r="B55" s="11">
        <v>2009</v>
      </c>
      <c r="C55" s="5" t="s">
        <v>13</v>
      </c>
      <c r="D55" s="19">
        <v>0</v>
      </c>
      <c r="E55" s="20">
        <v>-29.48</v>
      </c>
      <c r="F55" s="21">
        <f t="shared" si="8"/>
        <v>29.48</v>
      </c>
      <c r="G55" s="21">
        <f t="shared" si="9"/>
        <v>869.07040000000006</v>
      </c>
      <c r="H55" s="17"/>
      <c r="J55" s="11">
        <v>2009</v>
      </c>
      <c r="K55" s="5" t="s">
        <v>13</v>
      </c>
      <c r="L55" s="19">
        <v>0</v>
      </c>
      <c r="M55" s="20">
        <v>26.28</v>
      </c>
      <c r="N55" s="21">
        <f t="shared" si="10"/>
        <v>-26.28</v>
      </c>
      <c r="O55" s="21">
        <f t="shared" si="11"/>
        <v>690.63840000000005</v>
      </c>
      <c r="P55" s="17"/>
      <c r="R55" s="11">
        <v>2009</v>
      </c>
      <c r="S55" s="5" t="s">
        <v>13</v>
      </c>
      <c r="T55" s="19">
        <v>0</v>
      </c>
      <c r="U55" s="20">
        <v>33</v>
      </c>
      <c r="V55" s="21">
        <f t="shared" si="12"/>
        <v>-33</v>
      </c>
      <c r="W55" s="21">
        <f t="shared" si="13"/>
        <v>1089</v>
      </c>
      <c r="X55" s="17"/>
      <c r="Z55" s="11">
        <v>2009</v>
      </c>
      <c r="AA55" s="5" t="s">
        <v>13</v>
      </c>
      <c r="AB55" s="19">
        <v>4</v>
      </c>
      <c r="AC55" s="20">
        <v>39</v>
      </c>
      <c r="AD55" s="21">
        <f t="shared" si="14"/>
        <v>-35</v>
      </c>
      <c r="AE55" s="21">
        <f t="shared" si="15"/>
        <v>1225</v>
      </c>
      <c r="AF55" s="17"/>
    </row>
    <row r="56" spans="1:32" ht="15.75" thickBot="1">
      <c r="A56" s="18">
        <v>32</v>
      </c>
      <c r="B56" s="11">
        <v>2009</v>
      </c>
      <c r="C56" s="5" t="s">
        <v>14</v>
      </c>
      <c r="D56" s="19">
        <v>32</v>
      </c>
      <c r="E56" s="20">
        <v>-42.46</v>
      </c>
      <c r="F56" s="21">
        <f t="shared" si="8"/>
        <v>74.460000000000008</v>
      </c>
      <c r="G56" s="21">
        <f t="shared" si="9"/>
        <v>5544.2916000000014</v>
      </c>
      <c r="H56" s="17"/>
      <c r="J56" s="11">
        <v>2009</v>
      </c>
      <c r="K56" s="5" t="s">
        <v>14</v>
      </c>
      <c r="L56" s="19">
        <v>32</v>
      </c>
      <c r="M56" s="20">
        <v>19.16</v>
      </c>
      <c r="N56" s="21">
        <f t="shared" si="10"/>
        <v>12.84</v>
      </c>
      <c r="O56" s="21">
        <f t="shared" si="11"/>
        <v>164.8656</v>
      </c>
      <c r="P56" s="17"/>
      <c r="R56" s="11">
        <v>2009</v>
      </c>
      <c r="S56" s="5" t="s">
        <v>14</v>
      </c>
      <c r="T56" s="19">
        <v>32</v>
      </c>
      <c r="U56" s="20">
        <v>27</v>
      </c>
      <c r="V56" s="21">
        <f t="shared" si="12"/>
        <v>5</v>
      </c>
      <c r="W56" s="21">
        <f t="shared" si="13"/>
        <v>25</v>
      </c>
      <c r="X56" s="17"/>
      <c r="Z56" s="11">
        <v>2009</v>
      </c>
      <c r="AA56" s="5" t="s">
        <v>14</v>
      </c>
      <c r="AB56" s="19">
        <v>2</v>
      </c>
      <c r="AC56" s="20">
        <v>39</v>
      </c>
      <c r="AD56" s="21">
        <f t="shared" si="14"/>
        <v>-37</v>
      </c>
      <c r="AE56" s="21">
        <f t="shared" si="15"/>
        <v>1369</v>
      </c>
      <c r="AF56" s="17"/>
    </row>
    <row r="57" spans="1:32" ht="15.75" thickBot="1">
      <c r="A57" s="18">
        <v>33</v>
      </c>
      <c r="B57" s="11">
        <v>2009</v>
      </c>
      <c r="C57" s="5" t="s">
        <v>12</v>
      </c>
      <c r="D57" s="19">
        <v>521</v>
      </c>
      <c r="E57" s="20">
        <v>380.03</v>
      </c>
      <c r="F57" s="21">
        <f t="shared" si="8"/>
        <v>140.97000000000003</v>
      </c>
      <c r="G57" s="21">
        <f t="shared" si="9"/>
        <v>19872.540900000007</v>
      </c>
      <c r="H57" s="17"/>
      <c r="J57" s="11">
        <v>2009</v>
      </c>
      <c r="K57" s="5" t="s">
        <v>12</v>
      </c>
      <c r="L57" s="19">
        <v>521</v>
      </c>
      <c r="M57" s="20">
        <v>350.01</v>
      </c>
      <c r="N57" s="21">
        <f t="shared" si="10"/>
        <v>170.99</v>
      </c>
      <c r="O57" s="21">
        <f t="shared" si="11"/>
        <v>29237.580100000003</v>
      </c>
      <c r="P57" s="17"/>
      <c r="R57" s="11">
        <v>2009</v>
      </c>
      <c r="S57" s="5" t="s">
        <v>12</v>
      </c>
      <c r="T57" s="19">
        <v>521</v>
      </c>
      <c r="U57" s="20">
        <v>87.67</v>
      </c>
      <c r="V57" s="21">
        <f t="shared" si="12"/>
        <v>433.33</v>
      </c>
      <c r="W57" s="21">
        <f t="shared" si="13"/>
        <v>187774.88889999999</v>
      </c>
      <c r="X57" s="17"/>
      <c r="Z57" s="11">
        <v>2009</v>
      </c>
      <c r="AA57" s="5" t="s">
        <v>12</v>
      </c>
      <c r="AB57" s="19">
        <v>103</v>
      </c>
      <c r="AC57" s="20">
        <v>67</v>
      </c>
      <c r="AD57" s="21">
        <f t="shared" si="14"/>
        <v>36</v>
      </c>
      <c r="AE57" s="21">
        <f t="shared" si="15"/>
        <v>1296</v>
      </c>
      <c r="AF57" s="17"/>
    </row>
    <row r="58" spans="1:32" ht="15.75" thickBot="1">
      <c r="A58" s="18">
        <v>34</v>
      </c>
      <c r="B58" s="11">
        <v>2010</v>
      </c>
      <c r="C58" s="5" t="s">
        <v>16</v>
      </c>
      <c r="D58" s="19">
        <v>958</v>
      </c>
      <c r="E58" s="20">
        <v>795.78</v>
      </c>
      <c r="F58" s="21">
        <f t="shared" si="8"/>
        <v>162.22000000000003</v>
      </c>
      <c r="G58" s="21">
        <f t="shared" si="9"/>
        <v>26315.328400000009</v>
      </c>
      <c r="H58" s="17"/>
      <c r="J58" s="11">
        <v>2010</v>
      </c>
      <c r="K58" s="5" t="s">
        <v>16</v>
      </c>
      <c r="L58" s="19">
        <v>958</v>
      </c>
      <c r="M58" s="20">
        <v>437.23</v>
      </c>
      <c r="N58" s="21">
        <f t="shared" si="10"/>
        <v>520.77</v>
      </c>
      <c r="O58" s="21">
        <f t="shared" si="11"/>
        <v>271201.39289999998</v>
      </c>
      <c r="P58" s="17"/>
      <c r="R58" s="11">
        <v>2010</v>
      </c>
      <c r="S58" s="5" t="s">
        <v>16</v>
      </c>
      <c r="T58" s="19">
        <v>958</v>
      </c>
      <c r="U58" s="20">
        <v>108</v>
      </c>
      <c r="V58" s="21">
        <f t="shared" si="12"/>
        <v>850</v>
      </c>
      <c r="W58" s="21">
        <f t="shared" si="13"/>
        <v>722500</v>
      </c>
      <c r="X58" s="17"/>
      <c r="Z58" s="11">
        <v>2010</v>
      </c>
      <c r="AA58" s="5" t="s">
        <v>16</v>
      </c>
      <c r="AB58" s="19">
        <v>171</v>
      </c>
      <c r="AC58" s="20">
        <v>67</v>
      </c>
      <c r="AD58" s="21">
        <f t="shared" si="14"/>
        <v>104</v>
      </c>
      <c r="AE58" s="21">
        <f t="shared" si="15"/>
        <v>10816</v>
      </c>
      <c r="AF58" s="17"/>
    </row>
    <row r="59" spans="1:32" ht="15.75" thickBot="1">
      <c r="A59" s="18">
        <v>35</v>
      </c>
      <c r="B59" s="11">
        <v>2010</v>
      </c>
      <c r="C59" s="5" t="s">
        <v>18</v>
      </c>
      <c r="D59" s="19">
        <v>170</v>
      </c>
      <c r="E59" s="20">
        <v>68.83</v>
      </c>
      <c r="F59" s="21">
        <f t="shared" si="8"/>
        <v>101.17</v>
      </c>
      <c r="G59" s="21">
        <f t="shared" si="9"/>
        <v>10235.368899999999</v>
      </c>
      <c r="H59" s="17"/>
      <c r="J59" s="11">
        <v>2010</v>
      </c>
      <c r="K59" s="5" t="s">
        <v>18</v>
      </c>
      <c r="L59" s="19">
        <v>170</v>
      </c>
      <c r="M59" s="20">
        <v>93.1</v>
      </c>
      <c r="N59" s="21">
        <f t="shared" si="10"/>
        <v>76.900000000000006</v>
      </c>
      <c r="O59" s="21">
        <f t="shared" si="11"/>
        <v>5913.6100000000006</v>
      </c>
      <c r="P59" s="17"/>
      <c r="R59" s="11">
        <v>2010</v>
      </c>
      <c r="S59" s="5" t="s">
        <v>18</v>
      </c>
      <c r="T59" s="19">
        <v>170</v>
      </c>
      <c r="U59" s="20">
        <v>220</v>
      </c>
      <c r="V59" s="21">
        <f t="shared" si="12"/>
        <v>-50</v>
      </c>
      <c r="W59" s="21">
        <f t="shared" si="13"/>
        <v>2500</v>
      </c>
      <c r="X59" s="17"/>
      <c r="Z59" s="11">
        <v>2010</v>
      </c>
      <c r="AA59" s="5" t="s">
        <v>18</v>
      </c>
      <c r="AB59" s="19">
        <v>262</v>
      </c>
      <c r="AC59" s="20">
        <v>177</v>
      </c>
      <c r="AD59" s="21">
        <f t="shared" si="14"/>
        <v>85</v>
      </c>
      <c r="AE59" s="21">
        <f t="shared" si="15"/>
        <v>7225</v>
      </c>
      <c r="AF59" s="17"/>
    </row>
    <row r="60" spans="1:32" ht="15.75" thickBot="1">
      <c r="A60" s="18">
        <v>36</v>
      </c>
      <c r="B60" s="11">
        <v>2010</v>
      </c>
      <c r="C60" s="5" t="s">
        <v>12</v>
      </c>
      <c r="D60" s="19">
        <v>313</v>
      </c>
      <c r="E60" s="20">
        <v>510.72</v>
      </c>
      <c r="F60" s="21">
        <f t="shared" si="8"/>
        <v>-197.72000000000003</v>
      </c>
      <c r="G60" s="21">
        <f t="shared" si="9"/>
        <v>39093.198400000008</v>
      </c>
      <c r="H60" s="17"/>
      <c r="J60" s="11">
        <v>2010</v>
      </c>
      <c r="K60" s="5" t="s">
        <v>12</v>
      </c>
      <c r="L60" s="19">
        <v>313</v>
      </c>
      <c r="M60" s="20">
        <v>547.24</v>
      </c>
      <c r="N60" s="21">
        <f t="shared" si="10"/>
        <v>-234.24</v>
      </c>
      <c r="O60" s="21">
        <f t="shared" si="11"/>
        <v>54868.377600000007</v>
      </c>
      <c r="P60" s="17"/>
      <c r="R60" s="11">
        <v>2010</v>
      </c>
      <c r="S60" s="5" t="s">
        <v>12</v>
      </c>
      <c r="T60" s="19">
        <v>313</v>
      </c>
      <c r="U60" s="20">
        <v>0</v>
      </c>
      <c r="V60" s="21">
        <f t="shared" si="12"/>
        <v>313</v>
      </c>
      <c r="W60" s="21">
        <f t="shared" si="13"/>
        <v>97969</v>
      </c>
      <c r="X60" s="17"/>
      <c r="Z60" s="11">
        <v>2010</v>
      </c>
      <c r="AA60" s="5" t="s">
        <v>12</v>
      </c>
      <c r="AB60" s="19">
        <v>188</v>
      </c>
      <c r="AC60" s="20">
        <v>157</v>
      </c>
      <c r="AD60" s="21">
        <f t="shared" si="14"/>
        <v>31</v>
      </c>
      <c r="AE60" s="21">
        <f t="shared" si="15"/>
        <v>961</v>
      </c>
      <c r="AF60" s="17"/>
    </row>
    <row r="65" spans="1:32" ht="15.75" thickBot="1">
      <c r="B65" s="8"/>
      <c r="C65" s="8"/>
      <c r="D65" s="1" t="s">
        <v>21</v>
      </c>
      <c r="E65" s="8" t="s">
        <v>30</v>
      </c>
      <c r="F65" s="17" t="s">
        <v>24</v>
      </c>
      <c r="G65" s="17" t="s">
        <v>25</v>
      </c>
      <c r="H65" s="17" t="s">
        <v>26</v>
      </c>
      <c r="J65" s="8"/>
      <c r="K65" s="8"/>
      <c r="L65" s="1" t="s">
        <v>21</v>
      </c>
      <c r="M65" s="8" t="s">
        <v>31</v>
      </c>
      <c r="N65" s="17" t="s">
        <v>24</v>
      </c>
      <c r="O65" s="17" t="s">
        <v>25</v>
      </c>
      <c r="P65" s="17" t="s">
        <v>26</v>
      </c>
      <c r="R65" s="8"/>
      <c r="S65" s="8"/>
      <c r="T65" s="1" t="s">
        <v>21</v>
      </c>
      <c r="U65" s="8" t="s">
        <v>3</v>
      </c>
      <c r="V65" s="17" t="s">
        <v>24</v>
      </c>
      <c r="W65" s="17" t="s">
        <v>25</v>
      </c>
      <c r="X65" s="17" t="s">
        <v>26</v>
      </c>
      <c r="Z65" s="8"/>
      <c r="AA65" s="8"/>
      <c r="AB65" s="1" t="s">
        <v>21</v>
      </c>
      <c r="AC65" s="16" t="s">
        <v>28</v>
      </c>
      <c r="AD65" s="17" t="s">
        <v>24</v>
      </c>
      <c r="AE65" s="17" t="s">
        <v>25</v>
      </c>
      <c r="AF65" s="17" t="s">
        <v>26</v>
      </c>
    </row>
    <row r="66" spans="1:32" ht="15.75" thickBot="1">
      <c r="A66" s="18">
        <v>1</v>
      </c>
      <c r="B66" s="11">
        <v>1982</v>
      </c>
      <c r="C66" s="5" t="s">
        <v>18</v>
      </c>
      <c r="D66" s="12">
        <v>95</v>
      </c>
      <c r="E66" s="13">
        <v>182.34100000000001</v>
      </c>
      <c r="F66" s="21">
        <f>D66-E66</f>
        <v>-87.341000000000008</v>
      </c>
      <c r="G66" s="21">
        <f>F66^2</f>
        <v>7628.4502810000013</v>
      </c>
      <c r="H66" s="22">
        <f>SQRT(SUM(G66:G126)/61)</f>
        <v>342.25851767635584</v>
      </c>
      <c r="J66" s="11">
        <v>1982</v>
      </c>
      <c r="K66" s="5" t="s">
        <v>18</v>
      </c>
      <c r="L66" s="12">
        <v>95</v>
      </c>
      <c r="M66" s="13">
        <v>158.28399999999999</v>
      </c>
      <c r="N66" s="21">
        <f>L66-M66</f>
        <v>-63.283999999999992</v>
      </c>
      <c r="O66" s="21">
        <f>N66^2</f>
        <v>4004.8646559999988</v>
      </c>
      <c r="P66" s="22">
        <f>SQRT(SUM(O66:O126)/61)</f>
        <v>342.24722777914235</v>
      </c>
      <c r="R66" s="11">
        <v>1982</v>
      </c>
      <c r="S66" s="5" t="s">
        <v>18</v>
      </c>
      <c r="T66" s="12">
        <v>95</v>
      </c>
      <c r="U66" s="13">
        <v>233</v>
      </c>
      <c r="V66" s="21">
        <f>T66-U66</f>
        <v>-138</v>
      </c>
      <c r="W66" s="21">
        <f>V66^2</f>
        <v>19044</v>
      </c>
      <c r="X66" s="22">
        <f>SQRT(SUM(W66:W126)/61)</f>
        <v>341.51818455883233</v>
      </c>
      <c r="Z66" s="11">
        <v>1982</v>
      </c>
      <c r="AA66" s="5" t="s">
        <v>18</v>
      </c>
      <c r="AB66" s="19">
        <v>333</v>
      </c>
      <c r="AC66" s="20">
        <v>226</v>
      </c>
      <c r="AD66" s="21">
        <f>AB66-AC66</f>
        <v>107</v>
      </c>
      <c r="AE66" s="21">
        <f>AD66^2</f>
        <v>11449</v>
      </c>
      <c r="AF66" s="22">
        <f>SQRT(SUM(AE66:AE126)/61)</f>
        <v>346.98285023997329</v>
      </c>
    </row>
    <row r="67" spans="1:32" ht="15.75" thickBot="1">
      <c r="A67" s="18">
        <v>2</v>
      </c>
      <c r="B67" s="11">
        <v>1983</v>
      </c>
      <c r="C67" s="5" t="s">
        <v>8</v>
      </c>
      <c r="D67" s="12">
        <v>0</v>
      </c>
      <c r="E67" s="13">
        <v>195.41300000000001</v>
      </c>
      <c r="F67" s="21">
        <f t="shared" ref="F67:F126" si="16">D67-E67</f>
        <v>-195.41300000000001</v>
      </c>
      <c r="G67" s="21">
        <f t="shared" ref="G67:G126" si="17">F67^2</f>
        <v>38186.240569000001</v>
      </c>
      <c r="H67" s="17"/>
      <c r="J67" s="11">
        <v>1983</v>
      </c>
      <c r="K67" s="5" t="s">
        <v>8</v>
      </c>
      <c r="L67" s="12">
        <v>0</v>
      </c>
      <c r="M67" s="13">
        <v>287.87200000000001</v>
      </c>
      <c r="N67" s="21">
        <f t="shared" ref="N67:N126" si="18">L67-M67</f>
        <v>-287.87200000000001</v>
      </c>
      <c r="O67" s="21">
        <f t="shared" ref="O67:O126" si="19">N67^2</f>
        <v>82870.288384000014</v>
      </c>
      <c r="P67" s="17"/>
      <c r="R67" s="11">
        <v>1983</v>
      </c>
      <c r="S67" s="5" t="s">
        <v>8</v>
      </c>
      <c r="T67" s="12">
        <v>0</v>
      </c>
      <c r="U67" s="13">
        <v>299</v>
      </c>
      <c r="V67" s="21">
        <f t="shared" ref="V67:V126" si="20">T67-U67</f>
        <v>-299</v>
      </c>
      <c r="W67" s="21">
        <f t="shared" ref="W67:W126" si="21">V67^2</f>
        <v>89401</v>
      </c>
      <c r="X67" s="17"/>
      <c r="Z67" s="11">
        <v>1983</v>
      </c>
      <c r="AA67" s="5" t="s">
        <v>8</v>
      </c>
      <c r="AB67" s="19">
        <v>98</v>
      </c>
      <c r="AC67" s="20">
        <v>7</v>
      </c>
      <c r="AD67" s="21">
        <f t="shared" ref="AD67:AD126" si="22">AB67-AC67</f>
        <v>91</v>
      </c>
      <c r="AE67" s="21">
        <f t="shared" ref="AE67:AE126" si="23">AD67^2</f>
        <v>8281</v>
      </c>
      <c r="AF67" s="17"/>
    </row>
    <row r="68" spans="1:32" ht="15.75" thickBot="1">
      <c r="A68" s="18">
        <v>3</v>
      </c>
      <c r="B68" s="11">
        <v>1983</v>
      </c>
      <c r="C68" s="5" t="s">
        <v>11</v>
      </c>
      <c r="D68" s="12">
        <v>65</v>
      </c>
      <c r="E68" s="13">
        <v>176.27099999999999</v>
      </c>
      <c r="F68" s="21">
        <f t="shared" si="16"/>
        <v>-111.27099999999999</v>
      </c>
      <c r="G68" s="21">
        <f t="shared" si="17"/>
        <v>12381.235440999997</v>
      </c>
      <c r="H68" s="17"/>
      <c r="J68" s="11">
        <v>1983</v>
      </c>
      <c r="K68" s="5" t="s">
        <v>11</v>
      </c>
      <c r="L68" s="12">
        <v>65</v>
      </c>
      <c r="M68" s="13">
        <v>28.853999999999999</v>
      </c>
      <c r="N68" s="21">
        <f t="shared" si="18"/>
        <v>36.146000000000001</v>
      </c>
      <c r="O68" s="21">
        <f t="shared" si="19"/>
        <v>1306.533316</v>
      </c>
      <c r="P68" s="17"/>
      <c r="R68" s="11">
        <v>1983</v>
      </c>
      <c r="S68" s="5" t="s">
        <v>11</v>
      </c>
      <c r="T68" s="12">
        <v>65</v>
      </c>
      <c r="U68" s="13">
        <v>54.5</v>
      </c>
      <c r="V68" s="21">
        <f t="shared" si="20"/>
        <v>10.5</v>
      </c>
      <c r="W68" s="21">
        <f t="shared" si="21"/>
        <v>110.25</v>
      </c>
      <c r="X68" s="17"/>
      <c r="Z68" s="11">
        <v>1983</v>
      </c>
      <c r="AA68" s="5" t="s">
        <v>11</v>
      </c>
      <c r="AB68" s="19">
        <v>150</v>
      </c>
      <c r="AC68" s="20">
        <v>0</v>
      </c>
      <c r="AD68" s="21">
        <f t="shared" si="22"/>
        <v>150</v>
      </c>
      <c r="AE68" s="21">
        <f t="shared" si="23"/>
        <v>22500</v>
      </c>
      <c r="AF68" s="17"/>
    </row>
    <row r="69" spans="1:32" ht="15.75" thickBot="1">
      <c r="A69" s="18">
        <v>4</v>
      </c>
      <c r="B69" s="11">
        <v>1984</v>
      </c>
      <c r="C69" s="5" t="s">
        <v>9</v>
      </c>
      <c r="D69" s="12">
        <v>581</v>
      </c>
      <c r="E69" s="13">
        <v>172.69300000000001</v>
      </c>
      <c r="F69" s="21">
        <f t="shared" si="16"/>
        <v>408.30700000000002</v>
      </c>
      <c r="G69" s="21">
        <f t="shared" si="17"/>
        <v>166714.606249</v>
      </c>
      <c r="H69" s="17"/>
      <c r="J69" s="11">
        <v>1984</v>
      </c>
      <c r="K69" s="5" t="s">
        <v>9</v>
      </c>
      <c r="L69" s="12">
        <v>581</v>
      </c>
      <c r="M69" s="13">
        <v>330.61500000000001</v>
      </c>
      <c r="N69" s="21">
        <f t="shared" si="18"/>
        <v>250.38499999999999</v>
      </c>
      <c r="O69" s="21">
        <f t="shared" si="19"/>
        <v>62692.648224999997</v>
      </c>
      <c r="P69" s="17"/>
      <c r="R69" s="11">
        <v>1984</v>
      </c>
      <c r="S69" s="5" t="s">
        <v>9</v>
      </c>
      <c r="T69" s="12">
        <v>581</v>
      </c>
      <c r="U69" s="13">
        <v>340.33300000000003</v>
      </c>
      <c r="V69" s="21">
        <f t="shared" si="20"/>
        <v>240.66699999999997</v>
      </c>
      <c r="W69" s="21">
        <f t="shared" si="21"/>
        <v>57920.604888999987</v>
      </c>
      <c r="X69" s="17"/>
      <c r="Z69" s="11">
        <v>1984</v>
      </c>
      <c r="AA69" s="5" t="s">
        <v>9</v>
      </c>
      <c r="AB69" s="19">
        <v>132</v>
      </c>
      <c r="AC69" s="20">
        <v>563</v>
      </c>
      <c r="AD69" s="21">
        <f t="shared" si="22"/>
        <v>-431</v>
      </c>
      <c r="AE69" s="21">
        <f t="shared" si="23"/>
        <v>185761</v>
      </c>
      <c r="AF69" s="17"/>
    </row>
    <row r="70" spans="1:32" ht="15.75" thickBot="1">
      <c r="A70" s="18">
        <v>5</v>
      </c>
      <c r="B70" s="11">
        <v>1984</v>
      </c>
      <c r="C70" s="5" t="s">
        <v>10</v>
      </c>
      <c r="D70" s="12">
        <v>374</v>
      </c>
      <c r="E70" s="13">
        <v>195.47200000000001</v>
      </c>
      <c r="F70" s="21">
        <f t="shared" si="16"/>
        <v>178.52799999999999</v>
      </c>
      <c r="G70" s="21">
        <f t="shared" si="17"/>
        <v>31872.246783999995</v>
      </c>
      <c r="H70" s="17"/>
      <c r="J70" s="11">
        <v>1984</v>
      </c>
      <c r="K70" s="5" t="s">
        <v>10</v>
      </c>
      <c r="L70" s="12">
        <v>374</v>
      </c>
      <c r="M70" s="13">
        <v>431.54599999999999</v>
      </c>
      <c r="N70" s="21">
        <f t="shared" si="18"/>
        <v>-57.545999999999992</v>
      </c>
      <c r="O70" s="21">
        <f t="shared" si="19"/>
        <v>3311.5421159999992</v>
      </c>
      <c r="P70" s="17"/>
      <c r="R70" s="11">
        <v>1984</v>
      </c>
      <c r="S70" s="5" t="s">
        <v>10</v>
      </c>
      <c r="T70" s="12">
        <v>374</v>
      </c>
      <c r="U70" s="13">
        <v>431.66699999999997</v>
      </c>
      <c r="V70" s="21">
        <f t="shared" si="20"/>
        <v>-57.666999999999973</v>
      </c>
      <c r="W70" s="21">
        <f t="shared" si="21"/>
        <v>3325.4828889999967</v>
      </c>
      <c r="X70" s="17"/>
      <c r="Z70" s="11">
        <v>1984</v>
      </c>
      <c r="AA70" s="5" t="s">
        <v>10</v>
      </c>
      <c r="AB70" s="19">
        <v>217</v>
      </c>
      <c r="AC70" s="20">
        <v>563</v>
      </c>
      <c r="AD70" s="21">
        <f t="shared" si="22"/>
        <v>-346</v>
      </c>
      <c r="AE70" s="21">
        <f t="shared" si="23"/>
        <v>119716</v>
      </c>
      <c r="AF70" s="17"/>
    </row>
    <row r="71" spans="1:32" ht="15.75" thickBot="1">
      <c r="A71" s="18">
        <v>6</v>
      </c>
      <c r="B71" s="11">
        <v>1985</v>
      </c>
      <c r="C71" s="5" t="s">
        <v>14</v>
      </c>
      <c r="D71" s="12">
        <v>0</v>
      </c>
      <c r="E71" s="13">
        <v>147.64699999999999</v>
      </c>
      <c r="F71" s="21">
        <f t="shared" si="16"/>
        <v>-147.64699999999999</v>
      </c>
      <c r="G71" s="21">
        <f t="shared" si="17"/>
        <v>21799.636608999997</v>
      </c>
      <c r="H71" s="17"/>
      <c r="J71" s="11">
        <v>1985</v>
      </c>
      <c r="K71" s="5" t="s">
        <v>14</v>
      </c>
      <c r="L71" s="12">
        <v>0</v>
      </c>
      <c r="M71" s="13">
        <v>20.222000000000001</v>
      </c>
      <c r="N71" s="21">
        <f t="shared" si="18"/>
        <v>-20.222000000000001</v>
      </c>
      <c r="O71" s="21">
        <f t="shared" si="19"/>
        <v>408.92928400000005</v>
      </c>
      <c r="P71" s="17"/>
      <c r="R71" s="11">
        <v>1985</v>
      </c>
      <c r="S71" s="5" t="s">
        <v>14</v>
      </c>
      <c r="T71" s="12">
        <v>0</v>
      </c>
      <c r="U71" s="13">
        <v>50.332999999999998</v>
      </c>
      <c r="V71" s="21">
        <f t="shared" si="20"/>
        <v>-50.332999999999998</v>
      </c>
      <c r="W71" s="21">
        <f t="shared" si="21"/>
        <v>2533.4108889999998</v>
      </c>
      <c r="X71" s="17"/>
      <c r="Z71" s="11">
        <v>1985</v>
      </c>
      <c r="AA71" s="5" t="s">
        <v>14</v>
      </c>
      <c r="AB71" s="19">
        <v>62</v>
      </c>
      <c r="AC71" s="20">
        <v>0</v>
      </c>
      <c r="AD71" s="21">
        <f t="shared" si="22"/>
        <v>62</v>
      </c>
      <c r="AE71" s="21">
        <f t="shared" si="23"/>
        <v>3844</v>
      </c>
      <c r="AF71" s="17"/>
    </row>
    <row r="72" spans="1:32" ht="15.75" thickBot="1">
      <c r="A72" s="18">
        <v>7</v>
      </c>
      <c r="B72" s="11">
        <v>1985</v>
      </c>
      <c r="C72" s="5" t="s">
        <v>11</v>
      </c>
      <c r="D72" s="12">
        <v>31</v>
      </c>
      <c r="E72" s="13">
        <v>143.684</v>
      </c>
      <c r="F72" s="21">
        <f t="shared" si="16"/>
        <v>-112.684</v>
      </c>
      <c r="G72" s="21">
        <f t="shared" si="17"/>
        <v>12697.683856</v>
      </c>
      <c r="H72" s="17"/>
      <c r="J72" s="11">
        <v>1985</v>
      </c>
      <c r="K72" s="5" t="s">
        <v>11</v>
      </c>
      <c r="L72" s="12">
        <v>31</v>
      </c>
      <c r="M72" s="13">
        <v>57.411000000000001</v>
      </c>
      <c r="N72" s="21">
        <f t="shared" si="18"/>
        <v>-26.411000000000001</v>
      </c>
      <c r="O72" s="21">
        <f t="shared" si="19"/>
        <v>697.54092100000003</v>
      </c>
      <c r="P72" s="17"/>
      <c r="R72" s="11">
        <v>1985</v>
      </c>
      <c r="S72" s="5" t="s">
        <v>11</v>
      </c>
      <c r="T72" s="12">
        <v>31</v>
      </c>
      <c r="U72" s="13">
        <v>90.667000000000002</v>
      </c>
      <c r="V72" s="21">
        <f t="shared" si="20"/>
        <v>-59.667000000000002</v>
      </c>
      <c r="W72" s="21">
        <f t="shared" si="21"/>
        <v>3560.150889</v>
      </c>
      <c r="X72" s="17"/>
      <c r="Z72" s="11">
        <v>1985</v>
      </c>
      <c r="AA72" s="5" t="s">
        <v>11</v>
      </c>
      <c r="AB72" s="19">
        <v>47</v>
      </c>
      <c r="AC72" s="20">
        <v>0</v>
      </c>
      <c r="AD72" s="21">
        <f t="shared" si="22"/>
        <v>47</v>
      </c>
      <c r="AE72" s="21">
        <f t="shared" si="23"/>
        <v>2209</v>
      </c>
      <c r="AF72" s="17"/>
    </row>
    <row r="73" spans="1:32" ht="15.75" thickBot="1">
      <c r="A73" s="18">
        <v>8</v>
      </c>
      <c r="B73" s="11">
        <v>1986</v>
      </c>
      <c r="C73" s="5" t="s">
        <v>8</v>
      </c>
      <c r="D73" s="12">
        <v>13</v>
      </c>
      <c r="E73" s="13">
        <v>183.13900000000001</v>
      </c>
      <c r="F73" s="21">
        <f t="shared" si="16"/>
        <v>-170.13900000000001</v>
      </c>
      <c r="G73" s="21">
        <f t="shared" si="17"/>
        <v>28947.279321000002</v>
      </c>
      <c r="H73" s="17"/>
      <c r="J73" s="11">
        <v>1986</v>
      </c>
      <c r="K73" s="5" t="s">
        <v>8</v>
      </c>
      <c r="L73" s="12">
        <v>13</v>
      </c>
      <c r="M73" s="13">
        <v>157.11600000000001</v>
      </c>
      <c r="N73" s="21">
        <f t="shared" si="18"/>
        <v>-144.11600000000001</v>
      </c>
      <c r="O73" s="21">
        <f t="shared" si="19"/>
        <v>20769.421456000004</v>
      </c>
      <c r="P73" s="17"/>
      <c r="R73" s="11">
        <v>1986</v>
      </c>
      <c r="S73" s="5" t="s">
        <v>8</v>
      </c>
      <c r="T73" s="12">
        <v>13</v>
      </c>
      <c r="U73" s="13">
        <v>213.5</v>
      </c>
      <c r="V73" s="21">
        <f t="shared" si="20"/>
        <v>-200.5</v>
      </c>
      <c r="W73" s="21">
        <f t="shared" si="21"/>
        <v>40200.25</v>
      </c>
      <c r="X73" s="17"/>
      <c r="Z73" s="11">
        <v>1986</v>
      </c>
      <c r="AA73" s="5" t="s">
        <v>8</v>
      </c>
      <c r="AB73" s="19">
        <v>274</v>
      </c>
      <c r="AC73" s="20">
        <v>29</v>
      </c>
      <c r="AD73" s="21">
        <f t="shared" si="22"/>
        <v>245</v>
      </c>
      <c r="AE73" s="21">
        <f t="shared" si="23"/>
        <v>60025</v>
      </c>
      <c r="AF73" s="17"/>
    </row>
    <row r="74" spans="1:32" ht="15.75" thickBot="1">
      <c r="A74" s="18">
        <v>9</v>
      </c>
      <c r="B74" s="11">
        <v>1986</v>
      </c>
      <c r="C74" s="5" t="s">
        <v>12</v>
      </c>
      <c r="D74" s="12">
        <v>192</v>
      </c>
      <c r="E74" s="13">
        <v>191.821</v>
      </c>
      <c r="F74" s="21">
        <f t="shared" si="16"/>
        <v>0.17900000000000205</v>
      </c>
      <c r="G74" s="21">
        <f t="shared" si="17"/>
        <v>3.2041000000000736E-2</v>
      </c>
      <c r="H74" s="17"/>
      <c r="J74" s="11">
        <v>1986</v>
      </c>
      <c r="K74" s="5" t="s">
        <v>12</v>
      </c>
      <c r="L74" s="12">
        <v>192</v>
      </c>
      <c r="M74" s="13">
        <v>227.24199999999999</v>
      </c>
      <c r="N74" s="21">
        <f t="shared" si="18"/>
        <v>-35.24199999999999</v>
      </c>
      <c r="O74" s="21">
        <f t="shared" si="19"/>
        <v>1241.9985639999993</v>
      </c>
      <c r="P74" s="17"/>
      <c r="R74" s="11">
        <v>1986</v>
      </c>
      <c r="S74" s="5" t="s">
        <v>12</v>
      </c>
      <c r="T74" s="12">
        <v>192</v>
      </c>
      <c r="U74" s="13">
        <v>184.667</v>
      </c>
      <c r="V74" s="21">
        <f t="shared" si="20"/>
        <v>7.3329999999999984</v>
      </c>
      <c r="W74" s="21">
        <f t="shared" si="21"/>
        <v>53.772888999999978</v>
      </c>
      <c r="X74" s="17"/>
      <c r="Z74" s="11">
        <v>1986</v>
      </c>
      <c r="AA74" s="5" t="s">
        <v>12</v>
      </c>
      <c r="AB74" s="19">
        <v>192</v>
      </c>
      <c r="AC74" s="20">
        <v>237</v>
      </c>
      <c r="AD74" s="21">
        <f t="shared" si="22"/>
        <v>-45</v>
      </c>
      <c r="AE74" s="21">
        <f t="shared" si="23"/>
        <v>2025</v>
      </c>
      <c r="AF74" s="17"/>
    </row>
    <row r="75" spans="1:32" ht="15.75" thickBot="1">
      <c r="A75" s="18">
        <v>10</v>
      </c>
      <c r="B75" s="11">
        <v>1987</v>
      </c>
      <c r="C75" s="5" t="s">
        <v>16</v>
      </c>
      <c r="D75" s="12">
        <v>1146</v>
      </c>
      <c r="E75" s="13">
        <v>161.08000000000001</v>
      </c>
      <c r="F75" s="21">
        <f t="shared" si="16"/>
        <v>984.92</v>
      </c>
      <c r="G75" s="21">
        <f t="shared" si="17"/>
        <v>970067.40639999986</v>
      </c>
      <c r="H75" s="17"/>
      <c r="J75" s="11">
        <v>1987</v>
      </c>
      <c r="K75" s="5" t="s">
        <v>16</v>
      </c>
      <c r="L75" s="12">
        <v>1146</v>
      </c>
      <c r="M75" s="13">
        <v>215.53800000000001</v>
      </c>
      <c r="N75" s="21">
        <f t="shared" si="18"/>
        <v>930.46199999999999</v>
      </c>
      <c r="O75" s="21">
        <f t="shared" si="19"/>
        <v>865759.53344399994</v>
      </c>
      <c r="P75" s="17"/>
      <c r="R75" s="11">
        <v>1987</v>
      </c>
      <c r="S75" s="5" t="s">
        <v>16</v>
      </c>
      <c r="T75" s="12">
        <v>1146</v>
      </c>
      <c r="U75" s="13">
        <v>208.333</v>
      </c>
      <c r="V75" s="21">
        <f t="shared" si="20"/>
        <v>937.66700000000003</v>
      </c>
      <c r="W75" s="21">
        <f t="shared" si="21"/>
        <v>879219.40288900002</v>
      </c>
      <c r="X75" s="17"/>
      <c r="Z75" s="11">
        <v>1987</v>
      </c>
      <c r="AA75" s="5" t="s">
        <v>16</v>
      </c>
      <c r="AB75" s="19">
        <v>177</v>
      </c>
      <c r="AC75" s="20">
        <v>237</v>
      </c>
      <c r="AD75" s="21">
        <f t="shared" si="22"/>
        <v>-60</v>
      </c>
      <c r="AE75" s="21">
        <f t="shared" si="23"/>
        <v>3600</v>
      </c>
      <c r="AF75" s="17"/>
    </row>
    <row r="76" spans="1:32" ht="15.75" thickBot="1">
      <c r="A76" s="18">
        <v>11</v>
      </c>
      <c r="B76" s="11">
        <v>1987</v>
      </c>
      <c r="C76" s="5" t="s">
        <v>19</v>
      </c>
      <c r="D76" s="12">
        <v>70</v>
      </c>
      <c r="E76" s="13">
        <v>282.17399999999998</v>
      </c>
      <c r="F76" s="21">
        <f t="shared" si="16"/>
        <v>-212.17399999999998</v>
      </c>
      <c r="G76" s="21">
        <f t="shared" si="17"/>
        <v>45017.806275999988</v>
      </c>
      <c r="H76" s="17"/>
      <c r="J76" s="11">
        <v>1987</v>
      </c>
      <c r="K76" s="5" t="s">
        <v>19</v>
      </c>
      <c r="L76" s="12">
        <v>70</v>
      </c>
      <c r="M76" s="13">
        <v>299.56</v>
      </c>
      <c r="N76" s="21">
        <f t="shared" si="18"/>
        <v>-229.56</v>
      </c>
      <c r="O76" s="21">
        <f t="shared" si="19"/>
        <v>52697.793600000005</v>
      </c>
      <c r="P76" s="17"/>
      <c r="R76" s="11">
        <v>1987</v>
      </c>
      <c r="S76" s="5" t="s">
        <v>19</v>
      </c>
      <c r="T76" s="12">
        <v>70</v>
      </c>
      <c r="U76" s="13">
        <v>140</v>
      </c>
      <c r="V76" s="21">
        <f t="shared" si="20"/>
        <v>-70</v>
      </c>
      <c r="W76" s="21">
        <f t="shared" si="21"/>
        <v>4900</v>
      </c>
      <c r="X76" s="17"/>
      <c r="Z76" s="11">
        <v>1987</v>
      </c>
      <c r="AA76" s="5" t="s">
        <v>19</v>
      </c>
      <c r="AB76" s="19">
        <v>491</v>
      </c>
      <c r="AC76" s="20">
        <v>0</v>
      </c>
      <c r="AD76" s="21">
        <f t="shared" si="22"/>
        <v>491</v>
      </c>
      <c r="AE76" s="21">
        <f t="shared" si="23"/>
        <v>241081</v>
      </c>
      <c r="AF76" s="17"/>
    </row>
    <row r="77" spans="1:32" ht="15.75" thickBot="1">
      <c r="A77" s="18">
        <v>12</v>
      </c>
      <c r="B77" s="11">
        <v>1987</v>
      </c>
      <c r="C77" s="5" t="s">
        <v>12</v>
      </c>
      <c r="D77" s="12">
        <v>1278</v>
      </c>
      <c r="E77" s="13">
        <v>195.679</v>
      </c>
      <c r="F77" s="21">
        <f t="shared" si="16"/>
        <v>1082.3209999999999</v>
      </c>
      <c r="G77" s="21">
        <f t="shared" si="17"/>
        <v>1171418.7470409998</v>
      </c>
      <c r="H77" s="17"/>
      <c r="J77" s="11">
        <v>1987</v>
      </c>
      <c r="K77" s="5" t="s">
        <v>12</v>
      </c>
      <c r="L77" s="12">
        <v>1278</v>
      </c>
      <c r="M77" s="13">
        <v>206.71899999999999</v>
      </c>
      <c r="N77" s="21">
        <f t="shared" si="18"/>
        <v>1071.2809999999999</v>
      </c>
      <c r="O77" s="21">
        <f t="shared" si="19"/>
        <v>1147642.9809609998</v>
      </c>
      <c r="P77" s="17"/>
      <c r="R77" s="11">
        <v>1987</v>
      </c>
      <c r="S77" s="5" t="s">
        <v>12</v>
      </c>
      <c r="T77" s="12">
        <v>1278</v>
      </c>
      <c r="U77" s="13">
        <v>163</v>
      </c>
      <c r="V77" s="21">
        <f t="shared" si="20"/>
        <v>1115</v>
      </c>
      <c r="W77" s="21">
        <f t="shared" si="21"/>
        <v>1243225</v>
      </c>
      <c r="X77" s="17"/>
      <c r="Z77" s="11">
        <v>1987</v>
      </c>
      <c r="AA77" s="5" t="s">
        <v>12</v>
      </c>
      <c r="AB77" s="19">
        <v>413</v>
      </c>
      <c r="AC77" s="20">
        <v>149</v>
      </c>
      <c r="AD77" s="21">
        <f t="shared" si="22"/>
        <v>264</v>
      </c>
      <c r="AE77" s="21">
        <f t="shared" si="23"/>
        <v>69696</v>
      </c>
      <c r="AF77" s="17"/>
    </row>
    <row r="78" spans="1:32" ht="15.75" thickBot="1">
      <c r="A78" s="18">
        <v>13</v>
      </c>
      <c r="B78" s="11">
        <v>1990</v>
      </c>
      <c r="C78" s="5" t="s">
        <v>10</v>
      </c>
      <c r="D78" s="12">
        <v>221</v>
      </c>
      <c r="E78" s="13">
        <v>161.65199999999999</v>
      </c>
      <c r="F78" s="21">
        <f t="shared" si="16"/>
        <v>59.348000000000013</v>
      </c>
      <c r="G78" s="21">
        <f t="shared" si="17"/>
        <v>3522.1851040000015</v>
      </c>
      <c r="H78" s="17"/>
      <c r="J78" s="11">
        <v>1990</v>
      </c>
      <c r="K78" s="5" t="s">
        <v>10</v>
      </c>
      <c r="L78" s="12">
        <v>221</v>
      </c>
      <c r="M78" s="13">
        <v>159.46</v>
      </c>
      <c r="N78" s="21">
        <f t="shared" si="18"/>
        <v>61.539999999999992</v>
      </c>
      <c r="O78" s="21">
        <f t="shared" si="19"/>
        <v>3787.1715999999992</v>
      </c>
      <c r="P78" s="17"/>
      <c r="R78" s="11">
        <v>1990</v>
      </c>
      <c r="S78" s="5" t="s">
        <v>10</v>
      </c>
      <c r="T78" s="12">
        <v>221</v>
      </c>
      <c r="U78" s="13">
        <v>148.5</v>
      </c>
      <c r="V78" s="21">
        <f t="shared" si="20"/>
        <v>72.5</v>
      </c>
      <c r="W78" s="21">
        <f t="shared" si="21"/>
        <v>5256.25</v>
      </c>
      <c r="X78" s="17"/>
      <c r="Z78" s="11">
        <v>1990</v>
      </c>
      <c r="AA78" s="5" t="s">
        <v>10</v>
      </c>
      <c r="AB78" s="19">
        <v>201</v>
      </c>
      <c r="AC78" s="20">
        <v>339</v>
      </c>
      <c r="AD78" s="21">
        <f t="shared" si="22"/>
        <v>-138</v>
      </c>
      <c r="AE78" s="21">
        <f t="shared" si="23"/>
        <v>19044</v>
      </c>
      <c r="AF78" s="17"/>
    </row>
    <row r="79" spans="1:32" ht="15.75" thickBot="1">
      <c r="A79" s="18">
        <v>14</v>
      </c>
      <c r="B79" s="11">
        <v>1990</v>
      </c>
      <c r="C79" s="5" t="s">
        <v>13</v>
      </c>
      <c r="D79" s="12">
        <v>0</v>
      </c>
      <c r="E79" s="13">
        <v>91.361999999999995</v>
      </c>
      <c r="F79" s="21">
        <f t="shared" si="16"/>
        <v>-91.361999999999995</v>
      </c>
      <c r="G79" s="21">
        <f t="shared" si="17"/>
        <v>8347.0150439999998</v>
      </c>
      <c r="H79" s="17"/>
      <c r="J79" s="11">
        <v>1990</v>
      </c>
      <c r="K79" s="5" t="s">
        <v>13</v>
      </c>
      <c r="L79" s="12">
        <v>0</v>
      </c>
      <c r="M79" s="13">
        <v>86.149000000000001</v>
      </c>
      <c r="N79" s="21">
        <f t="shared" si="18"/>
        <v>-86.149000000000001</v>
      </c>
      <c r="O79" s="21">
        <f t="shared" si="19"/>
        <v>7421.6502010000004</v>
      </c>
      <c r="P79" s="17"/>
      <c r="R79" s="11">
        <v>1990</v>
      </c>
      <c r="S79" s="5" t="s">
        <v>13</v>
      </c>
      <c r="T79" s="12">
        <v>0</v>
      </c>
      <c r="U79" s="13">
        <v>80.5</v>
      </c>
      <c r="V79" s="21">
        <f t="shared" si="20"/>
        <v>-80.5</v>
      </c>
      <c r="W79" s="21">
        <f t="shared" si="21"/>
        <v>6480.25</v>
      </c>
      <c r="X79" s="17"/>
      <c r="Z79" s="11">
        <v>1990</v>
      </c>
      <c r="AA79" s="5" t="s">
        <v>13</v>
      </c>
      <c r="AB79" s="19">
        <v>39</v>
      </c>
      <c r="AC79" s="20">
        <v>0</v>
      </c>
      <c r="AD79" s="21">
        <f t="shared" si="22"/>
        <v>39</v>
      </c>
      <c r="AE79" s="21">
        <f t="shared" si="23"/>
        <v>1521</v>
      </c>
      <c r="AF79" s="17"/>
    </row>
    <row r="80" spans="1:32" ht="15.75" thickBot="1">
      <c r="A80" s="18">
        <v>15</v>
      </c>
      <c r="B80" s="11">
        <v>1990</v>
      </c>
      <c r="C80" s="5" t="s">
        <v>17</v>
      </c>
      <c r="D80" s="12">
        <v>188</v>
      </c>
      <c r="E80" s="13">
        <v>126.83</v>
      </c>
      <c r="F80" s="21">
        <f t="shared" si="16"/>
        <v>61.17</v>
      </c>
      <c r="G80" s="21">
        <f t="shared" si="17"/>
        <v>3741.7689</v>
      </c>
      <c r="H80" s="17"/>
      <c r="J80" s="11">
        <v>1990</v>
      </c>
      <c r="K80" s="5" t="s">
        <v>17</v>
      </c>
      <c r="L80" s="12">
        <v>188</v>
      </c>
      <c r="M80" s="13">
        <v>172.68899999999999</v>
      </c>
      <c r="N80" s="21">
        <f t="shared" si="18"/>
        <v>15.311000000000007</v>
      </c>
      <c r="O80" s="21">
        <f t="shared" si="19"/>
        <v>234.42672100000021</v>
      </c>
      <c r="P80" s="17"/>
      <c r="R80" s="11">
        <v>1990</v>
      </c>
      <c r="S80" s="5" t="s">
        <v>17</v>
      </c>
      <c r="T80" s="12">
        <v>188</v>
      </c>
      <c r="U80" s="13">
        <v>199.5</v>
      </c>
      <c r="V80" s="21">
        <f t="shared" si="20"/>
        <v>-11.5</v>
      </c>
      <c r="W80" s="21">
        <f t="shared" si="21"/>
        <v>132.25</v>
      </c>
      <c r="X80" s="17"/>
      <c r="Z80" s="11">
        <v>1990</v>
      </c>
      <c r="AA80" s="5" t="s">
        <v>17</v>
      </c>
      <c r="AB80" s="19">
        <v>0</v>
      </c>
      <c r="AC80" s="20">
        <v>83</v>
      </c>
      <c r="AD80" s="21">
        <f t="shared" si="22"/>
        <v>-83</v>
      </c>
      <c r="AE80" s="21">
        <f t="shared" si="23"/>
        <v>6889</v>
      </c>
      <c r="AF80" s="17"/>
    </row>
    <row r="81" spans="1:32" ht="15.75" thickBot="1">
      <c r="A81" s="18">
        <v>16</v>
      </c>
      <c r="B81" s="11">
        <v>1991</v>
      </c>
      <c r="C81" s="5" t="s">
        <v>16</v>
      </c>
      <c r="D81" s="12">
        <v>885</v>
      </c>
      <c r="E81" s="13">
        <v>138.04</v>
      </c>
      <c r="F81" s="21">
        <f t="shared" si="16"/>
        <v>746.96</v>
      </c>
      <c r="G81" s="21">
        <f t="shared" si="17"/>
        <v>557949.24160000007</v>
      </c>
      <c r="H81" s="17"/>
      <c r="J81" s="11">
        <v>1991</v>
      </c>
      <c r="K81" s="5" t="s">
        <v>16</v>
      </c>
      <c r="L81" s="12">
        <v>885</v>
      </c>
      <c r="M81" s="13">
        <v>243.166</v>
      </c>
      <c r="N81" s="21">
        <f t="shared" si="18"/>
        <v>641.83400000000006</v>
      </c>
      <c r="O81" s="21">
        <f t="shared" si="19"/>
        <v>411950.88355600007</v>
      </c>
      <c r="P81" s="17"/>
      <c r="R81" s="11">
        <v>1991</v>
      </c>
      <c r="S81" s="5" t="s">
        <v>16</v>
      </c>
      <c r="T81" s="12">
        <v>885</v>
      </c>
      <c r="U81" s="13">
        <v>288.75</v>
      </c>
      <c r="V81" s="21">
        <f t="shared" si="20"/>
        <v>596.25</v>
      </c>
      <c r="W81" s="21">
        <f t="shared" si="21"/>
        <v>355514.0625</v>
      </c>
      <c r="X81" s="17"/>
      <c r="Z81" s="11">
        <v>1991</v>
      </c>
      <c r="AA81" s="5" t="s">
        <v>16</v>
      </c>
      <c r="AB81" s="19">
        <v>250</v>
      </c>
      <c r="AC81" s="20">
        <v>710</v>
      </c>
      <c r="AD81" s="21">
        <f t="shared" si="22"/>
        <v>-460</v>
      </c>
      <c r="AE81" s="21">
        <f t="shared" si="23"/>
        <v>211600</v>
      </c>
      <c r="AF81" s="17"/>
    </row>
    <row r="82" spans="1:32" ht="15.75" thickBot="1">
      <c r="A82" s="18">
        <v>17</v>
      </c>
      <c r="B82" s="11">
        <v>1991</v>
      </c>
      <c r="C82" s="5" t="s">
        <v>9</v>
      </c>
      <c r="D82" s="12">
        <v>387</v>
      </c>
      <c r="E82" s="13">
        <v>152.17699999999999</v>
      </c>
      <c r="F82" s="21">
        <f t="shared" si="16"/>
        <v>234.82300000000001</v>
      </c>
      <c r="G82" s="21">
        <f t="shared" si="17"/>
        <v>55141.841329000003</v>
      </c>
      <c r="H82" s="17"/>
      <c r="J82" s="11">
        <v>1991</v>
      </c>
      <c r="K82" s="5" t="s">
        <v>9</v>
      </c>
      <c r="L82" s="12">
        <v>387</v>
      </c>
      <c r="M82" s="13">
        <v>251.517</v>
      </c>
      <c r="N82" s="21">
        <f t="shared" si="18"/>
        <v>135.483</v>
      </c>
      <c r="O82" s="21">
        <f t="shared" si="19"/>
        <v>18355.643289</v>
      </c>
      <c r="P82" s="17"/>
      <c r="R82" s="11">
        <v>1991</v>
      </c>
      <c r="S82" s="5" t="s">
        <v>9</v>
      </c>
      <c r="T82" s="12">
        <v>387</v>
      </c>
      <c r="U82" s="13">
        <v>269.5</v>
      </c>
      <c r="V82" s="21">
        <f t="shared" si="20"/>
        <v>117.5</v>
      </c>
      <c r="W82" s="21">
        <f t="shared" si="21"/>
        <v>13806.25</v>
      </c>
      <c r="X82" s="17"/>
      <c r="Z82" s="11">
        <v>1991</v>
      </c>
      <c r="AA82" s="5" t="s">
        <v>9</v>
      </c>
      <c r="AB82" s="19">
        <v>217</v>
      </c>
      <c r="AC82" s="20">
        <v>710</v>
      </c>
      <c r="AD82" s="21">
        <f t="shared" si="22"/>
        <v>-493</v>
      </c>
      <c r="AE82" s="21">
        <f t="shared" si="23"/>
        <v>243049</v>
      </c>
      <c r="AF82" s="17"/>
    </row>
    <row r="83" spans="1:32" ht="15.75" thickBot="1">
      <c r="A83" s="18">
        <v>18</v>
      </c>
      <c r="B83" s="11">
        <v>1991</v>
      </c>
      <c r="C83" s="5" t="s">
        <v>10</v>
      </c>
      <c r="D83" s="12">
        <v>178</v>
      </c>
      <c r="E83" s="13">
        <v>151.76900000000001</v>
      </c>
      <c r="F83" s="21">
        <f t="shared" si="16"/>
        <v>26.230999999999995</v>
      </c>
      <c r="G83" s="21">
        <f t="shared" si="17"/>
        <v>688.06536099999971</v>
      </c>
      <c r="H83" s="17"/>
      <c r="J83" s="11">
        <v>1991</v>
      </c>
      <c r="K83" s="5" t="s">
        <v>10</v>
      </c>
      <c r="L83" s="12">
        <v>178</v>
      </c>
      <c r="M83" s="13">
        <v>245.52199999999999</v>
      </c>
      <c r="N83" s="21">
        <f t="shared" si="18"/>
        <v>-67.521999999999991</v>
      </c>
      <c r="O83" s="21">
        <f t="shared" si="19"/>
        <v>4559.2204839999986</v>
      </c>
      <c r="P83" s="17"/>
      <c r="R83" s="11">
        <v>1991</v>
      </c>
      <c r="S83" s="5" t="s">
        <v>10</v>
      </c>
      <c r="T83" s="12">
        <v>178</v>
      </c>
      <c r="U83" s="13">
        <v>250.25</v>
      </c>
      <c r="V83" s="21">
        <f t="shared" si="20"/>
        <v>-72.25</v>
      </c>
      <c r="W83" s="21">
        <f t="shared" si="21"/>
        <v>5220.0625</v>
      </c>
      <c r="X83" s="17"/>
      <c r="Z83" s="11">
        <v>1991</v>
      </c>
      <c r="AA83" s="5" t="s">
        <v>10</v>
      </c>
      <c r="AB83" s="19">
        <v>203</v>
      </c>
      <c r="AC83" s="20">
        <v>710</v>
      </c>
      <c r="AD83" s="21">
        <f t="shared" si="22"/>
        <v>-507</v>
      </c>
      <c r="AE83" s="21">
        <f t="shared" si="23"/>
        <v>257049</v>
      </c>
      <c r="AF83" s="17"/>
    </row>
    <row r="84" spans="1:32" ht="15.75" thickBot="1">
      <c r="A84" s="18">
        <v>19</v>
      </c>
      <c r="B84" s="11">
        <v>1991</v>
      </c>
      <c r="C84" s="5" t="s">
        <v>17</v>
      </c>
      <c r="D84" s="12">
        <v>133</v>
      </c>
      <c r="E84" s="13">
        <v>123.94499999999999</v>
      </c>
      <c r="F84" s="21">
        <f t="shared" si="16"/>
        <v>9.0550000000000068</v>
      </c>
      <c r="G84" s="21">
        <f t="shared" si="17"/>
        <v>81.993025000000117</v>
      </c>
      <c r="H84" s="17"/>
      <c r="J84" s="11">
        <v>1991</v>
      </c>
      <c r="K84" s="5" t="s">
        <v>17</v>
      </c>
      <c r="L84" s="12">
        <v>133</v>
      </c>
      <c r="M84" s="13">
        <v>36.802999999999997</v>
      </c>
      <c r="N84" s="21">
        <f t="shared" si="18"/>
        <v>96.197000000000003</v>
      </c>
      <c r="O84" s="21">
        <f t="shared" si="19"/>
        <v>9253.8628090000002</v>
      </c>
      <c r="P84" s="17"/>
      <c r="R84" s="11">
        <v>1991</v>
      </c>
      <c r="S84" s="5" t="s">
        <v>17</v>
      </c>
      <c r="T84" s="12">
        <v>133</v>
      </c>
      <c r="U84" s="13">
        <v>79.5</v>
      </c>
      <c r="V84" s="21">
        <f t="shared" si="20"/>
        <v>53.5</v>
      </c>
      <c r="W84" s="21">
        <f t="shared" si="21"/>
        <v>2862.25</v>
      </c>
      <c r="X84" s="17"/>
      <c r="Z84" s="11">
        <v>1991</v>
      </c>
      <c r="AA84" s="5" t="s">
        <v>17</v>
      </c>
      <c r="AB84" s="19">
        <v>106</v>
      </c>
      <c r="AC84" s="20">
        <v>0</v>
      </c>
      <c r="AD84" s="21">
        <f t="shared" si="22"/>
        <v>106</v>
      </c>
      <c r="AE84" s="21">
        <f t="shared" si="23"/>
        <v>11236</v>
      </c>
      <c r="AF84" s="17"/>
    </row>
    <row r="85" spans="1:32" ht="15.75" thickBot="1">
      <c r="A85" s="18">
        <v>20</v>
      </c>
      <c r="B85" s="11">
        <v>1992</v>
      </c>
      <c r="C85" s="5" t="s">
        <v>19</v>
      </c>
      <c r="D85" s="12">
        <v>11</v>
      </c>
      <c r="E85" s="13">
        <v>269.23700000000002</v>
      </c>
      <c r="F85" s="21">
        <f t="shared" si="16"/>
        <v>-258.23700000000002</v>
      </c>
      <c r="G85" s="21">
        <f t="shared" si="17"/>
        <v>66686.348169000019</v>
      </c>
      <c r="H85" s="17"/>
      <c r="J85" s="11">
        <v>1992</v>
      </c>
      <c r="K85" s="5" t="s">
        <v>19</v>
      </c>
      <c r="L85" s="12">
        <v>11</v>
      </c>
      <c r="M85" s="13">
        <v>482.70800000000003</v>
      </c>
      <c r="N85" s="21">
        <f t="shared" si="18"/>
        <v>-471.70800000000003</v>
      </c>
      <c r="O85" s="21">
        <f t="shared" si="19"/>
        <v>222508.43726400004</v>
      </c>
      <c r="P85" s="17"/>
      <c r="R85" s="11">
        <v>1992</v>
      </c>
      <c r="S85" s="5" t="s">
        <v>19</v>
      </c>
      <c r="T85" s="12">
        <v>11</v>
      </c>
      <c r="U85" s="13">
        <v>317.5</v>
      </c>
      <c r="V85" s="21">
        <f t="shared" si="20"/>
        <v>-306.5</v>
      </c>
      <c r="W85" s="21">
        <f t="shared" si="21"/>
        <v>93942.25</v>
      </c>
      <c r="X85" s="17"/>
      <c r="Z85" s="11">
        <v>1992</v>
      </c>
      <c r="AA85" s="5" t="s">
        <v>19</v>
      </c>
      <c r="AB85" s="19">
        <v>304</v>
      </c>
      <c r="AC85" s="20">
        <v>63</v>
      </c>
      <c r="AD85" s="21">
        <f t="shared" si="22"/>
        <v>241</v>
      </c>
      <c r="AE85" s="21">
        <f t="shared" si="23"/>
        <v>58081</v>
      </c>
      <c r="AF85" s="17"/>
    </row>
    <row r="86" spans="1:32" ht="15.75" thickBot="1">
      <c r="A86" s="18">
        <v>21</v>
      </c>
      <c r="B86" s="11">
        <v>1992</v>
      </c>
      <c r="C86" s="5" t="s">
        <v>15</v>
      </c>
      <c r="D86" s="12">
        <v>25</v>
      </c>
      <c r="E86" s="13">
        <v>198.55500000000001</v>
      </c>
      <c r="F86" s="21">
        <f t="shared" si="16"/>
        <v>-173.55500000000001</v>
      </c>
      <c r="G86" s="21">
        <f t="shared" si="17"/>
        <v>30121.338025000001</v>
      </c>
      <c r="H86" s="17"/>
      <c r="J86" s="11">
        <v>1992</v>
      </c>
      <c r="K86" s="5" t="s">
        <v>15</v>
      </c>
      <c r="L86" s="12">
        <v>25</v>
      </c>
      <c r="M86" s="13">
        <v>355.28199999999998</v>
      </c>
      <c r="N86" s="21">
        <f t="shared" si="18"/>
        <v>-330.28199999999998</v>
      </c>
      <c r="O86" s="21">
        <f t="shared" si="19"/>
        <v>109086.19952399998</v>
      </c>
      <c r="P86" s="17"/>
      <c r="R86" s="11">
        <v>1992</v>
      </c>
      <c r="S86" s="5" t="s">
        <v>15</v>
      </c>
      <c r="T86" s="12">
        <v>25</v>
      </c>
      <c r="U86" s="13">
        <v>218</v>
      </c>
      <c r="V86" s="21">
        <f t="shared" si="20"/>
        <v>-193</v>
      </c>
      <c r="W86" s="21">
        <f t="shared" si="21"/>
        <v>37249</v>
      </c>
      <c r="X86" s="17"/>
      <c r="Z86" s="11">
        <v>1992</v>
      </c>
      <c r="AA86" s="5" t="s">
        <v>15</v>
      </c>
      <c r="AB86" s="19">
        <v>293</v>
      </c>
      <c r="AC86" s="20">
        <v>63</v>
      </c>
      <c r="AD86" s="21">
        <f t="shared" si="22"/>
        <v>230</v>
      </c>
      <c r="AE86" s="21">
        <f t="shared" si="23"/>
        <v>52900</v>
      </c>
      <c r="AF86" s="17"/>
    </row>
    <row r="87" spans="1:32" ht="15.75" thickBot="1">
      <c r="A87" s="18">
        <v>22</v>
      </c>
      <c r="B87" s="11">
        <v>1992</v>
      </c>
      <c r="C87" s="5" t="s">
        <v>8</v>
      </c>
      <c r="D87" s="12">
        <v>11</v>
      </c>
      <c r="E87" s="13">
        <v>178.92</v>
      </c>
      <c r="F87" s="21">
        <f t="shared" si="16"/>
        <v>-167.92</v>
      </c>
      <c r="G87" s="21">
        <f t="shared" si="17"/>
        <v>28197.126399999997</v>
      </c>
      <c r="H87" s="17"/>
      <c r="J87" s="11">
        <v>1992</v>
      </c>
      <c r="K87" s="5" t="s">
        <v>8</v>
      </c>
      <c r="L87" s="12">
        <v>11</v>
      </c>
      <c r="M87" s="13">
        <v>145.995</v>
      </c>
      <c r="N87" s="21">
        <f t="shared" si="18"/>
        <v>-134.995</v>
      </c>
      <c r="O87" s="21">
        <f t="shared" si="19"/>
        <v>18223.650025000003</v>
      </c>
      <c r="P87" s="17"/>
      <c r="R87" s="11">
        <v>1992</v>
      </c>
      <c r="S87" s="5" t="s">
        <v>8</v>
      </c>
      <c r="T87" s="12">
        <v>11</v>
      </c>
      <c r="U87" s="13">
        <v>118.5</v>
      </c>
      <c r="V87" s="21">
        <f t="shared" si="20"/>
        <v>-107.5</v>
      </c>
      <c r="W87" s="21">
        <f t="shared" si="21"/>
        <v>11556.25</v>
      </c>
      <c r="X87" s="17"/>
      <c r="Z87" s="11">
        <v>1992</v>
      </c>
      <c r="AA87" s="5" t="s">
        <v>8</v>
      </c>
      <c r="AB87" s="19">
        <v>221</v>
      </c>
      <c r="AC87" s="20">
        <v>63</v>
      </c>
      <c r="AD87" s="21">
        <f t="shared" si="22"/>
        <v>158</v>
      </c>
      <c r="AE87" s="21">
        <f t="shared" si="23"/>
        <v>24964</v>
      </c>
      <c r="AF87" s="17"/>
    </row>
    <row r="88" spans="1:32" ht="15.75" thickBot="1">
      <c r="A88" s="18">
        <v>23</v>
      </c>
      <c r="B88" s="11">
        <v>1993</v>
      </c>
      <c r="C88" s="5" t="s">
        <v>14</v>
      </c>
      <c r="D88" s="12">
        <v>0</v>
      </c>
      <c r="E88" s="13">
        <v>76.396000000000001</v>
      </c>
      <c r="F88" s="21">
        <f t="shared" si="16"/>
        <v>-76.396000000000001</v>
      </c>
      <c r="G88" s="21">
        <f t="shared" si="17"/>
        <v>5836.3488159999997</v>
      </c>
      <c r="H88" s="17"/>
      <c r="J88" s="11">
        <v>1993</v>
      </c>
      <c r="K88" s="5" t="s">
        <v>14</v>
      </c>
      <c r="L88" s="12">
        <v>0</v>
      </c>
      <c r="M88" s="13">
        <v>-4.3890000000000002</v>
      </c>
      <c r="N88" s="21">
        <f t="shared" si="18"/>
        <v>4.3890000000000002</v>
      </c>
      <c r="O88" s="21">
        <f t="shared" si="19"/>
        <v>19.263321000000001</v>
      </c>
      <c r="P88" s="17"/>
      <c r="R88" s="11">
        <v>1993</v>
      </c>
      <c r="S88" s="5" t="s">
        <v>14</v>
      </c>
      <c r="T88" s="12">
        <v>0</v>
      </c>
      <c r="U88" s="13">
        <v>23</v>
      </c>
      <c r="V88" s="21">
        <f t="shared" si="20"/>
        <v>-23</v>
      </c>
      <c r="W88" s="21">
        <f t="shared" si="21"/>
        <v>529</v>
      </c>
      <c r="X88" s="17"/>
      <c r="Z88" s="11">
        <v>1993</v>
      </c>
      <c r="AA88" s="5" t="s">
        <v>14</v>
      </c>
      <c r="AB88" s="19">
        <v>3</v>
      </c>
      <c r="AC88" s="20">
        <v>0</v>
      </c>
      <c r="AD88" s="21">
        <f t="shared" si="22"/>
        <v>3</v>
      </c>
      <c r="AE88" s="21">
        <f t="shared" si="23"/>
        <v>9</v>
      </c>
      <c r="AF88" s="17"/>
    </row>
    <row r="89" spans="1:32" ht="15.75" thickBot="1">
      <c r="A89" s="18">
        <v>24</v>
      </c>
      <c r="B89" s="11">
        <v>1994</v>
      </c>
      <c r="C89" s="5" t="s">
        <v>16</v>
      </c>
      <c r="D89" s="12">
        <v>912</v>
      </c>
      <c r="E89" s="13">
        <v>151.07499999999999</v>
      </c>
      <c r="F89" s="21">
        <f t="shared" si="16"/>
        <v>760.92499999999995</v>
      </c>
      <c r="G89" s="21">
        <f t="shared" si="17"/>
        <v>579006.85562499997</v>
      </c>
      <c r="H89" s="17"/>
      <c r="J89" s="11">
        <v>1994</v>
      </c>
      <c r="K89" s="5" t="s">
        <v>16</v>
      </c>
      <c r="L89" s="12">
        <v>912</v>
      </c>
      <c r="M89" s="13">
        <v>276.37299999999999</v>
      </c>
      <c r="N89" s="21">
        <f t="shared" si="18"/>
        <v>635.62699999999995</v>
      </c>
      <c r="O89" s="21">
        <f t="shared" si="19"/>
        <v>404021.68312899995</v>
      </c>
      <c r="P89" s="17"/>
      <c r="R89" s="11">
        <v>1994</v>
      </c>
      <c r="S89" s="5" t="s">
        <v>16</v>
      </c>
      <c r="T89" s="12">
        <v>912</v>
      </c>
      <c r="U89" s="13">
        <v>297</v>
      </c>
      <c r="V89" s="21">
        <f t="shared" si="20"/>
        <v>615</v>
      </c>
      <c r="W89" s="21">
        <f t="shared" si="21"/>
        <v>378225</v>
      </c>
      <c r="X89" s="17"/>
      <c r="Z89" s="11">
        <v>1994</v>
      </c>
      <c r="AA89" s="5" t="s">
        <v>16</v>
      </c>
      <c r="AB89" s="19">
        <v>211</v>
      </c>
      <c r="AC89" s="20">
        <v>821</v>
      </c>
      <c r="AD89" s="21">
        <f t="shared" si="22"/>
        <v>-610</v>
      </c>
      <c r="AE89" s="21">
        <f t="shared" si="23"/>
        <v>372100</v>
      </c>
      <c r="AF89" s="17"/>
    </row>
    <row r="90" spans="1:32" ht="15.75" thickBot="1">
      <c r="A90" s="18">
        <v>25</v>
      </c>
      <c r="B90" s="11">
        <v>1994</v>
      </c>
      <c r="C90" s="5" t="s">
        <v>9</v>
      </c>
      <c r="D90" s="12">
        <v>272</v>
      </c>
      <c r="E90" s="13">
        <v>153.11099999999999</v>
      </c>
      <c r="F90" s="21">
        <f t="shared" si="16"/>
        <v>118.88900000000001</v>
      </c>
      <c r="G90" s="21">
        <f t="shared" si="17"/>
        <v>14134.594321000002</v>
      </c>
      <c r="H90" s="17"/>
      <c r="J90" s="11">
        <v>1994</v>
      </c>
      <c r="K90" s="5" t="s">
        <v>9</v>
      </c>
      <c r="L90" s="12">
        <v>272</v>
      </c>
      <c r="M90" s="13">
        <v>297.84899999999999</v>
      </c>
      <c r="N90" s="21">
        <f t="shared" si="18"/>
        <v>-25.84899999999999</v>
      </c>
      <c r="O90" s="21">
        <f t="shared" si="19"/>
        <v>668.17080099999941</v>
      </c>
      <c r="P90" s="17"/>
      <c r="R90" s="11">
        <v>1994</v>
      </c>
      <c r="S90" s="5" t="s">
        <v>9</v>
      </c>
      <c r="T90" s="12">
        <v>272</v>
      </c>
      <c r="U90" s="13">
        <v>290</v>
      </c>
      <c r="V90" s="21">
        <f t="shared" si="20"/>
        <v>-18</v>
      </c>
      <c r="W90" s="21">
        <f t="shared" si="21"/>
        <v>324</v>
      </c>
      <c r="X90" s="17"/>
      <c r="Z90" s="11">
        <v>1994</v>
      </c>
      <c r="AA90" s="5" t="s">
        <v>9</v>
      </c>
      <c r="AB90" s="19">
        <v>128</v>
      </c>
      <c r="AC90" s="20">
        <v>821</v>
      </c>
      <c r="AD90" s="21">
        <f t="shared" si="22"/>
        <v>-693</v>
      </c>
      <c r="AE90" s="21">
        <f t="shared" si="23"/>
        <v>480249</v>
      </c>
      <c r="AF90" s="17"/>
    </row>
    <row r="91" spans="1:32" ht="15.75" thickBot="1">
      <c r="A91" s="18">
        <v>26</v>
      </c>
      <c r="B91" s="11">
        <v>1995</v>
      </c>
      <c r="C91" s="5" t="s">
        <v>15</v>
      </c>
      <c r="D91" s="12">
        <v>65</v>
      </c>
      <c r="E91" s="13">
        <v>231.11500000000001</v>
      </c>
      <c r="F91" s="21">
        <f t="shared" si="16"/>
        <v>-166.11500000000001</v>
      </c>
      <c r="G91" s="21">
        <f t="shared" si="17"/>
        <v>27594.193225000003</v>
      </c>
      <c r="H91" s="17"/>
      <c r="J91" s="11">
        <v>1995</v>
      </c>
      <c r="K91" s="5" t="s">
        <v>15</v>
      </c>
      <c r="L91" s="12">
        <v>65</v>
      </c>
      <c r="M91" s="13">
        <v>237.53200000000001</v>
      </c>
      <c r="N91" s="21">
        <f t="shared" si="18"/>
        <v>-172.53200000000001</v>
      </c>
      <c r="O91" s="21">
        <f t="shared" si="19"/>
        <v>29767.291024000002</v>
      </c>
      <c r="P91" s="17"/>
      <c r="R91" s="11">
        <v>1995</v>
      </c>
      <c r="S91" s="5" t="s">
        <v>15</v>
      </c>
      <c r="T91" s="12">
        <v>65</v>
      </c>
      <c r="U91" s="13">
        <v>211.667</v>
      </c>
      <c r="V91" s="21">
        <f t="shared" si="20"/>
        <v>-146.667</v>
      </c>
      <c r="W91" s="21">
        <f t="shared" si="21"/>
        <v>21511.208889000001</v>
      </c>
      <c r="X91" s="17"/>
      <c r="Z91" s="11">
        <v>1995</v>
      </c>
      <c r="AA91" s="5" t="s">
        <v>15</v>
      </c>
      <c r="AB91" s="19">
        <v>779</v>
      </c>
      <c r="AC91" s="20">
        <v>171</v>
      </c>
      <c r="AD91" s="21">
        <f t="shared" si="22"/>
        <v>608</v>
      </c>
      <c r="AE91" s="21">
        <f t="shared" si="23"/>
        <v>369664</v>
      </c>
      <c r="AF91" s="17"/>
    </row>
    <row r="92" spans="1:32" ht="15.75" thickBot="1">
      <c r="A92" s="18">
        <v>27</v>
      </c>
      <c r="B92" s="11">
        <v>1995</v>
      </c>
      <c r="C92" s="5" t="s">
        <v>8</v>
      </c>
      <c r="D92" s="12">
        <v>15</v>
      </c>
      <c r="E92" s="13">
        <v>181.10900000000001</v>
      </c>
      <c r="F92" s="21">
        <f t="shared" si="16"/>
        <v>-166.10900000000001</v>
      </c>
      <c r="G92" s="21">
        <f t="shared" si="17"/>
        <v>27592.199881000004</v>
      </c>
      <c r="H92" s="17"/>
      <c r="J92" s="11">
        <v>1995</v>
      </c>
      <c r="K92" s="5" t="s">
        <v>8</v>
      </c>
      <c r="L92" s="12">
        <v>15</v>
      </c>
      <c r="M92" s="13">
        <v>127.712</v>
      </c>
      <c r="N92" s="21">
        <f t="shared" si="18"/>
        <v>-112.712</v>
      </c>
      <c r="O92" s="21">
        <f t="shared" si="19"/>
        <v>12703.994944</v>
      </c>
      <c r="P92" s="17"/>
      <c r="R92" s="11">
        <v>1995</v>
      </c>
      <c r="S92" s="5" t="s">
        <v>8</v>
      </c>
      <c r="T92" s="12">
        <v>15</v>
      </c>
      <c r="U92" s="13">
        <v>122.333</v>
      </c>
      <c r="V92" s="21">
        <f t="shared" si="20"/>
        <v>-107.333</v>
      </c>
      <c r="W92" s="21">
        <f t="shared" si="21"/>
        <v>11520.372889</v>
      </c>
      <c r="X92" s="17"/>
      <c r="Z92" s="11">
        <v>1995</v>
      </c>
      <c r="AA92" s="5" t="s">
        <v>8</v>
      </c>
      <c r="AB92" s="19">
        <v>223</v>
      </c>
      <c r="AC92" s="20">
        <v>171</v>
      </c>
      <c r="AD92" s="21">
        <f t="shared" si="22"/>
        <v>52</v>
      </c>
      <c r="AE92" s="21">
        <f t="shared" si="23"/>
        <v>2704</v>
      </c>
      <c r="AF92" s="17"/>
    </row>
    <row r="93" spans="1:32" ht="15.75" thickBot="1">
      <c r="A93" s="18">
        <v>28</v>
      </c>
      <c r="B93" s="11">
        <v>1996</v>
      </c>
      <c r="C93" s="5" t="s">
        <v>18</v>
      </c>
      <c r="D93" s="12">
        <v>160</v>
      </c>
      <c r="E93" s="13">
        <v>238.42699999999999</v>
      </c>
      <c r="F93" s="21">
        <f t="shared" si="16"/>
        <v>-78.426999999999992</v>
      </c>
      <c r="G93" s="21">
        <f t="shared" si="17"/>
        <v>6150.7943289999985</v>
      </c>
      <c r="H93" s="17"/>
      <c r="J93" s="11">
        <v>1996</v>
      </c>
      <c r="K93" s="5" t="s">
        <v>18</v>
      </c>
      <c r="L93" s="12">
        <v>160</v>
      </c>
      <c r="M93" s="13">
        <v>247.316</v>
      </c>
      <c r="N93" s="21">
        <f t="shared" si="18"/>
        <v>-87.316000000000003</v>
      </c>
      <c r="O93" s="21">
        <f t="shared" si="19"/>
        <v>7624.0838560000002</v>
      </c>
      <c r="P93" s="17"/>
      <c r="R93" s="11">
        <v>1996</v>
      </c>
      <c r="S93" s="5" t="s">
        <v>18</v>
      </c>
      <c r="T93" s="12">
        <v>160</v>
      </c>
      <c r="U93" s="13">
        <v>246.5</v>
      </c>
      <c r="V93" s="21">
        <f t="shared" si="20"/>
        <v>-86.5</v>
      </c>
      <c r="W93" s="21">
        <f t="shared" si="21"/>
        <v>7482.25</v>
      </c>
      <c r="X93" s="17"/>
      <c r="Z93" s="11">
        <v>1996</v>
      </c>
      <c r="AA93" s="5" t="s">
        <v>18</v>
      </c>
      <c r="AB93" s="19">
        <v>175</v>
      </c>
      <c r="AC93" s="20">
        <v>312</v>
      </c>
      <c r="AD93" s="21">
        <f t="shared" si="22"/>
        <v>-137</v>
      </c>
      <c r="AE93" s="21">
        <f t="shared" si="23"/>
        <v>18769</v>
      </c>
      <c r="AF93" s="17"/>
    </row>
    <row r="94" spans="1:32" ht="15.75" thickBot="1">
      <c r="A94" s="18">
        <v>29</v>
      </c>
      <c r="B94" s="11">
        <v>1996</v>
      </c>
      <c r="C94" s="5" t="s">
        <v>15</v>
      </c>
      <c r="D94" s="12">
        <v>0</v>
      </c>
      <c r="E94" s="13">
        <v>239.10300000000001</v>
      </c>
      <c r="F94" s="21">
        <f t="shared" si="16"/>
        <v>-239.10300000000001</v>
      </c>
      <c r="G94" s="21">
        <f t="shared" si="17"/>
        <v>57170.244609000001</v>
      </c>
      <c r="H94" s="17"/>
      <c r="J94" s="11">
        <v>1996</v>
      </c>
      <c r="K94" s="5" t="s">
        <v>15</v>
      </c>
      <c r="L94" s="12">
        <v>0</v>
      </c>
      <c r="M94" s="13">
        <v>357.26299999999998</v>
      </c>
      <c r="N94" s="21">
        <f t="shared" si="18"/>
        <v>-357.26299999999998</v>
      </c>
      <c r="O94" s="21">
        <f t="shared" si="19"/>
        <v>127636.85116899999</v>
      </c>
      <c r="P94" s="17"/>
      <c r="R94" s="11">
        <v>1996</v>
      </c>
      <c r="S94" s="5" t="s">
        <v>15</v>
      </c>
      <c r="T94" s="12">
        <v>0</v>
      </c>
      <c r="U94" s="13">
        <v>332</v>
      </c>
      <c r="V94" s="21">
        <f t="shared" si="20"/>
        <v>-332</v>
      </c>
      <c r="W94" s="21">
        <f t="shared" si="21"/>
        <v>110224</v>
      </c>
      <c r="X94" s="17"/>
      <c r="Z94" s="11">
        <v>1996</v>
      </c>
      <c r="AA94" s="5" t="s">
        <v>15</v>
      </c>
      <c r="AB94" s="19">
        <v>134</v>
      </c>
      <c r="AC94" s="20">
        <v>35</v>
      </c>
      <c r="AD94" s="21">
        <f t="shared" si="22"/>
        <v>99</v>
      </c>
      <c r="AE94" s="21">
        <f t="shared" si="23"/>
        <v>9801</v>
      </c>
      <c r="AF94" s="17"/>
    </row>
    <row r="95" spans="1:32" ht="15.75" thickBot="1">
      <c r="A95" s="18">
        <v>30</v>
      </c>
      <c r="B95" s="11">
        <v>1996</v>
      </c>
      <c r="C95" s="5" t="s">
        <v>12</v>
      </c>
      <c r="D95" s="12">
        <v>1054</v>
      </c>
      <c r="E95" s="13">
        <v>217.63900000000001</v>
      </c>
      <c r="F95" s="21">
        <f t="shared" si="16"/>
        <v>836.36099999999999</v>
      </c>
      <c r="G95" s="21">
        <f t="shared" si="17"/>
        <v>699499.72232099995</v>
      </c>
      <c r="H95" s="17"/>
      <c r="J95" s="11">
        <v>1996</v>
      </c>
      <c r="K95" s="5" t="s">
        <v>12</v>
      </c>
      <c r="L95" s="12">
        <v>1054</v>
      </c>
      <c r="M95" s="13">
        <v>261.68400000000003</v>
      </c>
      <c r="N95" s="21">
        <f t="shared" si="18"/>
        <v>792.31600000000003</v>
      </c>
      <c r="O95" s="21">
        <f t="shared" si="19"/>
        <v>627764.64385600004</v>
      </c>
      <c r="P95" s="17"/>
      <c r="R95" s="11">
        <v>1996</v>
      </c>
      <c r="S95" s="5" t="s">
        <v>12</v>
      </c>
      <c r="T95" s="12">
        <v>1054</v>
      </c>
      <c r="U95" s="13">
        <v>174</v>
      </c>
      <c r="V95" s="21">
        <f t="shared" si="20"/>
        <v>880</v>
      </c>
      <c r="W95" s="21">
        <f t="shared" si="21"/>
        <v>774400</v>
      </c>
      <c r="X95" s="17"/>
      <c r="Z95" s="11">
        <v>1996</v>
      </c>
      <c r="AA95" s="5" t="s">
        <v>12</v>
      </c>
      <c r="AB95" s="19">
        <v>74</v>
      </c>
      <c r="AC95" s="20">
        <v>287</v>
      </c>
      <c r="AD95" s="21">
        <f t="shared" si="22"/>
        <v>-213</v>
      </c>
      <c r="AE95" s="21">
        <f t="shared" si="23"/>
        <v>45369</v>
      </c>
      <c r="AF95" s="17"/>
    </row>
    <row r="96" spans="1:32" ht="15.75" thickBot="1">
      <c r="A96" s="18">
        <v>31</v>
      </c>
      <c r="B96" s="11">
        <v>1998</v>
      </c>
      <c r="C96" s="5" t="s">
        <v>16</v>
      </c>
      <c r="D96" s="12">
        <v>93</v>
      </c>
      <c r="E96" s="13">
        <v>170.435</v>
      </c>
      <c r="F96" s="21">
        <f t="shared" si="16"/>
        <v>-77.435000000000002</v>
      </c>
      <c r="G96" s="21">
        <f t="shared" si="17"/>
        <v>5996.1792250000008</v>
      </c>
      <c r="H96" s="17"/>
      <c r="J96" s="11">
        <v>1998</v>
      </c>
      <c r="K96" s="5" t="s">
        <v>16</v>
      </c>
      <c r="L96" s="12">
        <v>93</v>
      </c>
      <c r="M96" s="13">
        <v>323.048</v>
      </c>
      <c r="N96" s="21">
        <f t="shared" si="18"/>
        <v>-230.048</v>
      </c>
      <c r="O96" s="21">
        <f t="shared" si="19"/>
        <v>52922.082304000003</v>
      </c>
      <c r="P96" s="17"/>
      <c r="R96" s="11">
        <v>1998</v>
      </c>
      <c r="S96" s="5" t="s">
        <v>16</v>
      </c>
      <c r="T96" s="12">
        <v>93</v>
      </c>
      <c r="U96" s="13">
        <v>315.5</v>
      </c>
      <c r="V96" s="21">
        <f t="shared" si="20"/>
        <v>-222.5</v>
      </c>
      <c r="W96" s="21">
        <f t="shared" si="21"/>
        <v>49506.25</v>
      </c>
      <c r="X96" s="17"/>
      <c r="Z96" s="11">
        <v>1998</v>
      </c>
      <c r="AA96" s="5" t="s">
        <v>16</v>
      </c>
      <c r="AB96" s="19">
        <v>118</v>
      </c>
      <c r="AC96" s="20">
        <v>309</v>
      </c>
      <c r="AD96" s="21">
        <f t="shared" si="22"/>
        <v>-191</v>
      </c>
      <c r="AE96" s="21">
        <f t="shared" si="23"/>
        <v>36481</v>
      </c>
      <c r="AF96" s="17"/>
    </row>
    <row r="97" spans="1:32" ht="15.75" thickBot="1">
      <c r="A97" s="18">
        <v>32</v>
      </c>
      <c r="B97" s="11">
        <v>1999</v>
      </c>
      <c r="C97" s="5" t="s">
        <v>16</v>
      </c>
      <c r="D97" s="12">
        <v>1014</v>
      </c>
      <c r="E97" s="13">
        <v>181.99600000000001</v>
      </c>
      <c r="F97" s="21">
        <f t="shared" si="16"/>
        <v>832.00400000000002</v>
      </c>
      <c r="G97" s="21">
        <f t="shared" si="17"/>
        <v>692230.65601600008</v>
      </c>
      <c r="H97" s="17"/>
      <c r="J97" s="11">
        <v>1999</v>
      </c>
      <c r="K97" s="5" t="s">
        <v>16</v>
      </c>
      <c r="L97" s="12">
        <v>1014</v>
      </c>
      <c r="M97" s="13">
        <v>218.78100000000001</v>
      </c>
      <c r="N97" s="21">
        <f t="shared" si="18"/>
        <v>795.21900000000005</v>
      </c>
      <c r="O97" s="21">
        <f t="shared" si="19"/>
        <v>632373.25796100008</v>
      </c>
      <c r="P97" s="17"/>
      <c r="R97" s="11">
        <v>1999</v>
      </c>
      <c r="S97" s="5" t="s">
        <v>16</v>
      </c>
      <c r="T97" s="12">
        <v>1014</v>
      </c>
      <c r="U97" s="13">
        <v>242</v>
      </c>
      <c r="V97" s="21">
        <f t="shared" si="20"/>
        <v>772</v>
      </c>
      <c r="W97" s="21">
        <f t="shared" si="21"/>
        <v>595984</v>
      </c>
      <c r="X97" s="17"/>
      <c r="Z97" s="11">
        <v>1999</v>
      </c>
      <c r="AA97" s="5" t="s">
        <v>16</v>
      </c>
      <c r="AB97" s="19">
        <v>218</v>
      </c>
      <c r="AC97" s="20">
        <v>1097</v>
      </c>
      <c r="AD97" s="21">
        <f t="shared" si="22"/>
        <v>-879</v>
      </c>
      <c r="AE97" s="21">
        <f t="shared" si="23"/>
        <v>772641</v>
      </c>
      <c r="AF97" s="17"/>
    </row>
    <row r="98" spans="1:32" ht="15.75" thickBot="1">
      <c r="A98" s="18">
        <v>33</v>
      </c>
      <c r="B98" s="11">
        <v>1999</v>
      </c>
      <c r="C98" s="5" t="s">
        <v>9</v>
      </c>
      <c r="D98" s="12">
        <v>701</v>
      </c>
      <c r="E98" s="13">
        <v>182.28100000000001</v>
      </c>
      <c r="F98" s="21">
        <f t="shared" si="16"/>
        <v>518.71900000000005</v>
      </c>
      <c r="G98" s="21">
        <f t="shared" si="17"/>
        <v>269069.40096100006</v>
      </c>
      <c r="H98" s="17"/>
      <c r="J98" s="11">
        <v>1999</v>
      </c>
      <c r="K98" s="5" t="s">
        <v>9</v>
      </c>
      <c r="L98" s="12">
        <v>701</v>
      </c>
      <c r="M98" s="13">
        <v>181.453</v>
      </c>
      <c r="N98" s="21">
        <f t="shared" si="18"/>
        <v>519.54700000000003</v>
      </c>
      <c r="O98" s="21">
        <f t="shared" si="19"/>
        <v>269929.08520900004</v>
      </c>
      <c r="P98" s="17"/>
      <c r="R98" s="11">
        <v>1999</v>
      </c>
      <c r="S98" s="5" t="s">
        <v>9</v>
      </c>
      <c r="T98" s="12">
        <v>701</v>
      </c>
      <c r="U98" s="13">
        <v>257</v>
      </c>
      <c r="V98" s="21">
        <f t="shared" si="20"/>
        <v>444</v>
      </c>
      <c r="W98" s="21">
        <f t="shared" si="21"/>
        <v>197136</v>
      </c>
      <c r="X98" s="17"/>
      <c r="Z98" s="11">
        <v>1999</v>
      </c>
      <c r="AA98" s="5" t="s">
        <v>9</v>
      </c>
      <c r="AB98" s="19">
        <v>114</v>
      </c>
      <c r="AC98" s="20">
        <v>1097</v>
      </c>
      <c r="AD98" s="21">
        <f t="shared" si="22"/>
        <v>-983</v>
      </c>
      <c r="AE98" s="21">
        <f t="shared" si="23"/>
        <v>966289</v>
      </c>
      <c r="AF98" s="17"/>
    </row>
    <row r="99" spans="1:32" ht="15.75" thickBot="1">
      <c r="A99" s="18">
        <v>34</v>
      </c>
      <c r="B99" s="11">
        <v>1999</v>
      </c>
      <c r="C99" s="5" t="s">
        <v>10</v>
      </c>
      <c r="D99" s="12">
        <v>144</v>
      </c>
      <c r="E99" s="13">
        <v>163.81</v>
      </c>
      <c r="F99" s="21">
        <f t="shared" si="16"/>
        <v>-19.810000000000002</v>
      </c>
      <c r="G99" s="21">
        <f t="shared" si="17"/>
        <v>392.43610000000007</v>
      </c>
      <c r="H99" s="17"/>
      <c r="J99" s="11">
        <v>1999</v>
      </c>
      <c r="K99" s="5" t="s">
        <v>10</v>
      </c>
      <c r="L99" s="12">
        <v>144</v>
      </c>
      <c r="M99" s="13">
        <v>175.59700000000001</v>
      </c>
      <c r="N99" s="21">
        <f t="shared" si="18"/>
        <v>-31.597000000000008</v>
      </c>
      <c r="O99" s="21">
        <f t="shared" si="19"/>
        <v>998.37040900000056</v>
      </c>
      <c r="P99" s="17"/>
      <c r="R99" s="11">
        <v>1999</v>
      </c>
      <c r="S99" s="5" t="s">
        <v>10</v>
      </c>
      <c r="T99" s="12">
        <v>144</v>
      </c>
      <c r="U99" s="13">
        <v>272</v>
      </c>
      <c r="V99" s="21">
        <f t="shared" si="20"/>
        <v>-128</v>
      </c>
      <c r="W99" s="21">
        <f t="shared" si="21"/>
        <v>16384</v>
      </c>
      <c r="X99" s="17"/>
      <c r="Z99" s="11">
        <v>1999</v>
      </c>
      <c r="AA99" s="5" t="s">
        <v>10</v>
      </c>
      <c r="AB99" s="19">
        <v>165</v>
      </c>
      <c r="AC99" s="20">
        <v>1097</v>
      </c>
      <c r="AD99" s="21">
        <f t="shared" si="22"/>
        <v>-932</v>
      </c>
      <c r="AE99" s="21">
        <f t="shared" si="23"/>
        <v>868624</v>
      </c>
      <c r="AF99" s="17"/>
    </row>
    <row r="100" spans="1:32" ht="15.75" thickBot="1">
      <c r="A100" s="18">
        <v>35</v>
      </c>
      <c r="B100" s="11">
        <v>1999</v>
      </c>
      <c r="C100" s="5" t="s">
        <v>18</v>
      </c>
      <c r="D100" s="12">
        <v>211</v>
      </c>
      <c r="E100" s="13">
        <v>219.49100000000001</v>
      </c>
      <c r="F100" s="21">
        <f t="shared" si="16"/>
        <v>-8.4910000000000139</v>
      </c>
      <c r="G100" s="21">
        <f t="shared" si="17"/>
        <v>72.09708100000023</v>
      </c>
      <c r="H100" s="17"/>
      <c r="J100" s="11">
        <v>1999</v>
      </c>
      <c r="K100" s="5" t="s">
        <v>18</v>
      </c>
      <c r="L100" s="12">
        <v>211</v>
      </c>
      <c r="M100" s="13">
        <v>240.27099999999999</v>
      </c>
      <c r="N100" s="21">
        <f t="shared" si="18"/>
        <v>-29.270999999999987</v>
      </c>
      <c r="O100" s="21">
        <f t="shared" si="19"/>
        <v>856.79144099999917</v>
      </c>
      <c r="P100" s="17"/>
      <c r="R100" s="11">
        <v>1999</v>
      </c>
      <c r="S100" s="5" t="s">
        <v>18</v>
      </c>
      <c r="T100" s="12">
        <v>211</v>
      </c>
      <c r="U100" s="13">
        <v>287</v>
      </c>
      <c r="V100" s="21">
        <f t="shared" si="20"/>
        <v>-76</v>
      </c>
      <c r="W100" s="21">
        <f t="shared" si="21"/>
        <v>5776</v>
      </c>
      <c r="X100" s="17"/>
      <c r="Z100" s="11">
        <v>1999</v>
      </c>
      <c r="AA100" s="5" t="s">
        <v>18</v>
      </c>
      <c r="AB100" s="19">
        <v>186</v>
      </c>
      <c r="AC100" s="20">
        <v>1097</v>
      </c>
      <c r="AD100" s="21">
        <f t="shared" si="22"/>
        <v>-911</v>
      </c>
      <c r="AE100" s="21">
        <f t="shared" si="23"/>
        <v>829921</v>
      </c>
      <c r="AF100" s="17"/>
    </row>
    <row r="101" spans="1:32" ht="15.75" thickBot="1">
      <c r="A101" s="18">
        <v>36</v>
      </c>
      <c r="B101" s="11">
        <v>1999</v>
      </c>
      <c r="C101" s="5" t="s">
        <v>19</v>
      </c>
      <c r="D101" s="12">
        <v>0</v>
      </c>
      <c r="E101" s="13">
        <v>295.72000000000003</v>
      </c>
      <c r="F101" s="21">
        <f t="shared" si="16"/>
        <v>-295.72000000000003</v>
      </c>
      <c r="G101" s="21">
        <f t="shared" si="17"/>
        <v>87450.318400000018</v>
      </c>
      <c r="H101" s="17"/>
      <c r="J101" s="11">
        <v>1999</v>
      </c>
      <c r="K101" s="5" t="s">
        <v>19</v>
      </c>
      <c r="L101" s="12">
        <v>0</v>
      </c>
      <c r="M101" s="13">
        <v>347.18599999999998</v>
      </c>
      <c r="N101" s="21">
        <f t="shared" si="18"/>
        <v>-347.18599999999998</v>
      </c>
      <c r="O101" s="21">
        <f t="shared" si="19"/>
        <v>120538.11859599999</v>
      </c>
      <c r="P101" s="17"/>
      <c r="R101" s="11">
        <v>1999</v>
      </c>
      <c r="S101" s="5" t="s">
        <v>19</v>
      </c>
      <c r="T101" s="12">
        <v>0</v>
      </c>
      <c r="U101" s="13">
        <v>302</v>
      </c>
      <c r="V101" s="21">
        <f t="shared" si="20"/>
        <v>-302</v>
      </c>
      <c r="W101" s="21">
        <f t="shared" si="21"/>
        <v>91204</v>
      </c>
      <c r="X101" s="17"/>
      <c r="Z101" s="11">
        <v>1999</v>
      </c>
      <c r="AA101" s="5" t="s">
        <v>19</v>
      </c>
      <c r="AB101" s="19">
        <v>353</v>
      </c>
      <c r="AC101" s="20">
        <v>1097</v>
      </c>
      <c r="AD101" s="21">
        <f t="shared" si="22"/>
        <v>-744</v>
      </c>
      <c r="AE101" s="21">
        <f t="shared" si="23"/>
        <v>553536</v>
      </c>
      <c r="AF101" s="17"/>
    </row>
    <row r="102" spans="1:32" ht="15.75" thickBot="1">
      <c r="A102" s="18">
        <v>37</v>
      </c>
      <c r="B102" s="11">
        <v>1999</v>
      </c>
      <c r="C102" s="5" t="s">
        <v>13</v>
      </c>
      <c r="D102" s="12">
        <v>0</v>
      </c>
      <c r="E102" s="13">
        <v>85.685000000000002</v>
      </c>
      <c r="F102" s="21">
        <f t="shared" si="16"/>
        <v>-85.685000000000002</v>
      </c>
      <c r="G102" s="21">
        <f t="shared" si="17"/>
        <v>7341.9192250000006</v>
      </c>
      <c r="H102" s="17"/>
      <c r="J102" s="11">
        <v>1999</v>
      </c>
      <c r="K102" s="5" t="s">
        <v>13</v>
      </c>
      <c r="L102" s="12">
        <v>0</v>
      </c>
      <c r="M102" s="13">
        <v>209.95500000000001</v>
      </c>
      <c r="N102" s="21">
        <f t="shared" si="18"/>
        <v>-209.95500000000001</v>
      </c>
      <c r="O102" s="21">
        <f t="shared" si="19"/>
        <v>44081.102025000007</v>
      </c>
      <c r="P102" s="17"/>
      <c r="R102" s="11">
        <v>1999</v>
      </c>
      <c r="S102" s="5" t="s">
        <v>13</v>
      </c>
      <c r="T102" s="12">
        <v>0</v>
      </c>
      <c r="U102" s="13">
        <v>283.39999999999998</v>
      </c>
      <c r="V102" s="21">
        <f t="shared" si="20"/>
        <v>-283.39999999999998</v>
      </c>
      <c r="W102" s="21">
        <f t="shared" si="21"/>
        <v>80315.559999999983</v>
      </c>
      <c r="X102" s="17"/>
      <c r="Z102" s="11">
        <v>1999</v>
      </c>
      <c r="AA102" s="5" t="s">
        <v>13</v>
      </c>
      <c r="AB102" s="19">
        <v>92</v>
      </c>
      <c r="AC102" s="20">
        <v>0</v>
      </c>
      <c r="AD102" s="21">
        <f t="shared" si="22"/>
        <v>92</v>
      </c>
      <c r="AE102" s="21">
        <f t="shared" si="23"/>
        <v>8464</v>
      </c>
      <c r="AF102" s="17"/>
    </row>
    <row r="103" spans="1:32" ht="15.75" thickBot="1">
      <c r="A103" s="18">
        <v>38</v>
      </c>
      <c r="B103" s="11">
        <v>1999</v>
      </c>
      <c r="C103" s="5" t="s">
        <v>14</v>
      </c>
      <c r="D103" s="12">
        <v>0</v>
      </c>
      <c r="E103" s="13">
        <v>60.926000000000002</v>
      </c>
      <c r="F103" s="21">
        <f t="shared" si="16"/>
        <v>-60.926000000000002</v>
      </c>
      <c r="G103" s="21">
        <f t="shared" si="17"/>
        <v>3711.977476</v>
      </c>
      <c r="H103" s="17"/>
      <c r="J103" s="11">
        <v>1999</v>
      </c>
      <c r="K103" s="5" t="s">
        <v>14</v>
      </c>
      <c r="L103" s="12">
        <v>0</v>
      </c>
      <c r="M103" s="13">
        <v>127.982</v>
      </c>
      <c r="N103" s="21">
        <f t="shared" si="18"/>
        <v>-127.982</v>
      </c>
      <c r="O103" s="21">
        <f t="shared" si="19"/>
        <v>16379.392324</v>
      </c>
      <c r="P103" s="17"/>
      <c r="R103" s="11">
        <v>1999</v>
      </c>
      <c r="S103" s="5" t="s">
        <v>14</v>
      </c>
      <c r="T103" s="12">
        <v>0</v>
      </c>
      <c r="U103" s="13">
        <v>254.8</v>
      </c>
      <c r="V103" s="21">
        <f t="shared" si="20"/>
        <v>-254.8</v>
      </c>
      <c r="W103" s="21">
        <f t="shared" si="21"/>
        <v>64923.040000000008</v>
      </c>
      <c r="X103" s="17"/>
      <c r="Z103" s="11">
        <v>1999</v>
      </c>
      <c r="AA103" s="5" t="s">
        <v>14</v>
      </c>
      <c r="AB103" s="19">
        <v>6</v>
      </c>
      <c r="AC103" s="20">
        <v>0</v>
      </c>
      <c r="AD103" s="21">
        <f t="shared" si="22"/>
        <v>6</v>
      </c>
      <c r="AE103" s="21">
        <f t="shared" si="23"/>
        <v>36</v>
      </c>
      <c r="AF103" s="17"/>
    </row>
    <row r="104" spans="1:32" ht="15.75" thickBot="1">
      <c r="A104" s="18">
        <v>39</v>
      </c>
      <c r="B104" s="11">
        <v>1999</v>
      </c>
      <c r="C104" s="5" t="s">
        <v>11</v>
      </c>
      <c r="D104" s="12">
        <v>70</v>
      </c>
      <c r="E104" s="13">
        <v>94.405000000000001</v>
      </c>
      <c r="F104" s="21">
        <f t="shared" si="16"/>
        <v>-24.405000000000001</v>
      </c>
      <c r="G104" s="21">
        <f t="shared" si="17"/>
        <v>595.60402500000009</v>
      </c>
      <c r="H104" s="17"/>
      <c r="J104" s="11">
        <v>1999</v>
      </c>
      <c r="K104" s="5" t="s">
        <v>11</v>
      </c>
      <c r="L104" s="12">
        <v>70</v>
      </c>
      <c r="M104" s="13">
        <v>119.574</v>
      </c>
      <c r="N104" s="21">
        <f t="shared" si="18"/>
        <v>-49.573999999999998</v>
      </c>
      <c r="O104" s="21">
        <f t="shared" si="19"/>
        <v>2457.5814759999998</v>
      </c>
      <c r="P104" s="17"/>
      <c r="R104" s="11">
        <v>1999</v>
      </c>
      <c r="S104" s="5" t="s">
        <v>11</v>
      </c>
      <c r="T104" s="12">
        <v>70</v>
      </c>
      <c r="U104" s="13">
        <v>226.2</v>
      </c>
      <c r="V104" s="21">
        <f t="shared" si="20"/>
        <v>-156.19999999999999</v>
      </c>
      <c r="W104" s="21">
        <f t="shared" si="21"/>
        <v>24398.439999999995</v>
      </c>
      <c r="X104" s="17"/>
      <c r="Z104" s="11">
        <v>1999</v>
      </c>
      <c r="AA104" s="5" t="s">
        <v>11</v>
      </c>
      <c r="AB104" s="19">
        <v>81</v>
      </c>
      <c r="AC104" s="20">
        <v>0</v>
      </c>
      <c r="AD104" s="21">
        <f t="shared" si="22"/>
        <v>81</v>
      </c>
      <c r="AE104" s="21">
        <f t="shared" si="23"/>
        <v>6561</v>
      </c>
      <c r="AF104" s="17"/>
    </row>
    <row r="105" spans="1:32" ht="15.75" thickBot="1">
      <c r="A105" s="18">
        <v>40</v>
      </c>
      <c r="B105" s="11">
        <v>1999</v>
      </c>
      <c r="C105" s="5" t="s">
        <v>17</v>
      </c>
      <c r="D105" s="12">
        <v>205</v>
      </c>
      <c r="E105" s="13">
        <v>142.67099999999999</v>
      </c>
      <c r="F105" s="21">
        <f t="shared" si="16"/>
        <v>62.329000000000008</v>
      </c>
      <c r="G105" s="21">
        <f t="shared" si="17"/>
        <v>3884.9042410000011</v>
      </c>
      <c r="H105" s="17"/>
      <c r="J105" s="11">
        <v>1999</v>
      </c>
      <c r="K105" s="5" t="s">
        <v>17</v>
      </c>
      <c r="L105" s="12">
        <v>205</v>
      </c>
      <c r="M105" s="13">
        <v>126.985</v>
      </c>
      <c r="N105" s="21">
        <f t="shared" si="18"/>
        <v>78.015000000000001</v>
      </c>
      <c r="O105" s="21">
        <f t="shared" si="19"/>
        <v>6086.3402249999999</v>
      </c>
      <c r="P105" s="17"/>
      <c r="R105" s="11">
        <v>1999</v>
      </c>
      <c r="S105" s="5" t="s">
        <v>17</v>
      </c>
      <c r="T105" s="12">
        <v>205</v>
      </c>
      <c r="U105" s="13">
        <v>197.6</v>
      </c>
      <c r="V105" s="21">
        <f t="shared" si="20"/>
        <v>7.4000000000000057</v>
      </c>
      <c r="W105" s="21">
        <f t="shared" si="21"/>
        <v>54.760000000000083</v>
      </c>
      <c r="X105" s="17"/>
      <c r="Z105" s="11">
        <v>1999</v>
      </c>
      <c r="AA105" s="5" t="s">
        <v>17</v>
      </c>
      <c r="AB105" s="19">
        <v>141</v>
      </c>
      <c r="AC105" s="20">
        <v>0</v>
      </c>
      <c r="AD105" s="21">
        <f t="shared" si="22"/>
        <v>141</v>
      </c>
      <c r="AE105" s="21">
        <f t="shared" si="23"/>
        <v>19881</v>
      </c>
      <c r="AF105" s="17"/>
    </row>
    <row r="106" spans="1:32" ht="15.75" thickBot="1">
      <c r="A106" s="18">
        <v>41</v>
      </c>
      <c r="B106" s="11">
        <v>2001</v>
      </c>
      <c r="C106" s="5" t="s">
        <v>9</v>
      </c>
      <c r="D106" s="12">
        <v>712</v>
      </c>
      <c r="E106" s="13">
        <v>161.02199999999999</v>
      </c>
      <c r="F106" s="21">
        <f t="shared" si="16"/>
        <v>550.97800000000007</v>
      </c>
      <c r="G106" s="21">
        <f t="shared" si="17"/>
        <v>303576.75648400007</v>
      </c>
      <c r="H106" s="17"/>
      <c r="J106" s="11">
        <v>2001</v>
      </c>
      <c r="K106" s="5" t="s">
        <v>9</v>
      </c>
      <c r="L106" s="12">
        <v>712</v>
      </c>
      <c r="M106" s="13">
        <v>150.446</v>
      </c>
      <c r="N106" s="21">
        <f t="shared" si="18"/>
        <v>561.55399999999997</v>
      </c>
      <c r="O106" s="21">
        <f t="shared" si="19"/>
        <v>315342.89491599996</v>
      </c>
      <c r="P106" s="17"/>
      <c r="R106" s="11">
        <v>2001</v>
      </c>
      <c r="S106" s="5" t="s">
        <v>9</v>
      </c>
      <c r="T106" s="12">
        <v>712</v>
      </c>
      <c r="U106" s="13">
        <v>188</v>
      </c>
      <c r="V106" s="21">
        <f t="shared" si="20"/>
        <v>524</v>
      </c>
      <c r="W106" s="21">
        <f t="shared" si="21"/>
        <v>274576</v>
      </c>
      <c r="X106" s="17"/>
      <c r="Z106" s="11">
        <v>2001</v>
      </c>
      <c r="AA106" s="5" t="s">
        <v>9</v>
      </c>
      <c r="AB106" s="19">
        <v>155</v>
      </c>
      <c r="AC106" s="20">
        <v>510</v>
      </c>
      <c r="AD106" s="21">
        <f t="shared" si="22"/>
        <v>-355</v>
      </c>
      <c r="AE106" s="21">
        <f t="shared" si="23"/>
        <v>126025</v>
      </c>
      <c r="AF106" s="17"/>
    </row>
    <row r="107" spans="1:32" ht="15.75" thickBot="1">
      <c r="A107" s="18">
        <v>42</v>
      </c>
      <c r="B107" s="11">
        <v>2001</v>
      </c>
      <c r="C107" s="5" t="s">
        <v>11</v>
      </c>
      <c r="D107" s="12">
        <v>113</v>
      </c>
      <c r="E107" s="13">
        <v>81.355999999999995</v>
      </c>
      <c r="F107" s="21">
        <f t="shared" si="16"/>
        <v>31.644000000000005</v>
      </c>
      <c r="G107" s="21">
        <f t="shared" si="17"/>
        <v>1001.3427360000004</v>
      </c>
      <c r="H107" s="17"/>
      <c r="J107" s="11">
        <v>2001</v>
      </c>
      <c r="K107" s="5" t="s">
        <v>11</v>
      </c>
      <c r="L107" s="12">
        <v>113</v>
      </c>
      <c r="M107" s="13">
        <v>85.747</v>
      </c>
      <c r="N107" s="21">
        <f t="shared" si="18"/>
        <v>27.253</v>
      </c>
      <c r="O107" s="21">
        <f t="shared" si="19"/>
        <v>742.72600899999998</v>
      </c>
      <c r="P107" s="17"/>
      <c r="R107" s="11">
        <v>2001</v>
      </c>
      <c r="S107" s="5" t="s">
        <v>11</v>
      </c>
      <c r="T107" s="12">
        <v>113</v>
      </c>
      <c r="U107" s="13">
        <v>104</v>
      </c>
      <c r="V107" s="21">
        <f t="shared" si="20"/>
        <v>9</v>
      </c>
      <c r="W107" s="21">
        <f t="shared" si="21"/>
        <v>81</v>
      </c>
      <c r="X107" s="17"/>
      <c r="Z107" s="11">
        <v>2001</v>
      </c>
      <c r="AA107" s="5" t="s">
        <v>11</v>
      </c>
      <c r="AB107" s="19">
        <v>0</v>
      </c>
      <c r="AC107" s="20">
        <v>0</v>
      </c>
      <c r="AD107" s="21">
        <f t="shared" si="22"/>
        <v>0</v>
      </c>
      <c r="AE107" s="21">
        <f t="shared" si="23"/>
        <v>0</v>
      </c>
      <c r="AF107" s="17"/>
    </row>
    <row r="108" spans="1:32" ht="15.75" thickBot="1">
      <c r="A108" s="18">
        <v>43</v>
      </c>
      <c r="B108" s="11">
        <v>2002</v>
      </c>
      <c r="C108" s="5" t="s">
        <v>17</v>
      </c>
      <c r="D108" s="12">
        <v>237</v>
      </c>
      <c r="E108" s="13">
        <v>113.696</v>
      </c>
      <c r="F108" s="21">
        <f t="shared" si="16"/>
        <v>123.304</v>
      </c>
      <c r="G108" s="21">
        <f t="shared" si="17"/>
        <v>15203.876416000001</v>
      </c>
      <c r="H108" s="17"/>
      <c r="J108" s="11">
        <v>2002</v>
      </c>
      <c r="K108" s="5" t="s">
        <v>17</v>
      </c>
      <c r="L108" s="12">
        <v>237</v>
      </c>
      <c r="M108" s="13">
        <v>76.888999999999996</v>
      </c>
      <c r="N108" s="21">
        <f t="shared" si="18"/>
        <v>160.11099999999999</v>
      </c>
      <c r="O108" s="21">
        <f t="shared" si="19"/>
        <v>25635.532320999995</v>
      </c>
      <c r="P108" s="17"/>
      <c r="R108" s="11">
        <v>2002</v>
      </c>
      <c r="S108" s="5" t="s">
        <v>17</v>
      </c>
      <c r="T108" s="12">
        <v>237</v>
      </c>
      <c r="U108" s="13">
        <v>78</v>
      </c>
      <c r="V108" s="21">
        <f t="shared" si="20"/>
        <v>159</v>
      </c>
      <c r="W108" s="21">
        <f t="shared" si="21"/>
        <v>25281</v>
      </c>
      <c r="X108" s="17"/>
      <c r="Z108" s="11">
        <v>2002</v>
      </c>
      <c r="AA108" s="5" t="s">
        <v>17</v>
      </c>
      <c r="AB108" s="19">
        <v>73</v>
      </c>
      <c r="AC108" s="20">
        <v>12</v>
      </c>
      <c r="AD108" s="21">
        <f t="shared" si="22"/>
        <v>61</v>
      </c>
      <c r="AE108" s="21">
        <f t="shared" si="23"/>
        <v>3721</v>
      </c>
      <c r="AF108" s="17"/>
    </row>
    <row r="109" spans="1:32" ht="15.75" thickBot="1">
      <c r="A109" s="18">
        <v>44</v>
      </c>
      <c r="B109" s="11">
        <v>2003</v>
      </c>
      <c r="C109" s="5" t="s">
        <v>15</v>
      </c>
      <c r="D109" s="12">
        <v>8</v>
      </c>
      <c r="E109" s="13">
        <v>285.05399999999997</v>
      </c>
      <c r="F109" s="21">
        <f t="shared" si="16"/>
        <v>-277.05399999999997</v>
      </c>
      <c r="G109" s="21">
        <f t="shared" si="17"/>
        <v>76758.918915999981</v>
      </c>
      <c r="H109" s="17"/>
      <c r="J109" s="11">
        <v>2003</v>
      </c>
      <c r="K109" s="5" t="s">
        <v>15</v>
      </c>
      <c r="L109" s="12">
        <v>8</v>
      </c>
      <c r="M109" s="13">
        <v>199.72200000000001</v>
      </c>
      <c r="N109" s="21">
        <f t="shared" si="18"/>
        <v>-191.72200000000001</v>
      </c>
      <c r="O109" s="21">
        <f t="shared" si="19"/>
        <v>36757.325284000006</v>
      </c>
      <c r="P109" s="17"/>
      <c r="R109" s="11">
        <v>2003</v>
      </c>
      <c r="S109" s="5" t="s">
        <v>15</v>
      </c>
      <c r="T109" s="12">
        <v>8</v>
      </c>
      <c r="U109" s="13">
        <v>175.333</v>
      </c>
      <c r="V109" s="21">
        <f t="shared" si="20"/>
        <v>-167.333</v>
      </c>
      <c r="W109" s="21">
        <f t="shared" si="21"/>
        <v>28000.332889000001</v>
      </c>
      <c r="X109" s="17"/>
      <c r="Z109" s="11">
        <v>2003</v>
      </c>
      <c r="AA109" s="5" t="s">
        <v>15</v>
      </c>
      <c r="AB109" s="19">
        <v>239</v>
      </c>
      <c r="AC109" s="20">
        <v>29</v>
      </c>
      <c r="AD109" s="21">
        <f t="shared" si="22"/>
        <v>210</v>
      </c>
      <c r="AE109" s="21">
        <f t="shared" si="23"/>
        <v>44100</v>
      </c>
      <c r="AF109" s="17"/>
    </row>
    <row r="110" spans="1:32" ht="15.75" thickBot="1">
      <c r="A110" s="18">
        <v>45</v>
      </c>
      <c r="B110" s="11">
        <v>2003</v>
      </c>
      <c r="C110" s="5" t="s">
        <v>8</v>
      </c>
      <c r="D110" s="12">
        <v>0</v>
      </c>
      <c r="E110" s="13">
        <v>137.75200000000001</v>
      </c>
      <c r="F110" s="21">
        <f t="shared" si="16"/>
        <v>-137.75200000000001</v>
      </c>
      <c r="G110" s="21">
        <f t="shared" si="17"/>
        <v>18975.613504000001</v>
      </c>
      <c r="H110" s="17"/>
      <c r="J110" s="11">
        <v>2003</v>
      </c>
      <c r="K110" s="5" t="s">
        <v>8</v>
      </c>
      <c r="L110" s="12">
        <v>0</v>
      </c>
      <c r="M110" s="13">
        <v>88.959000000000003</v>
      </c>
      <c r="N110" s="21">
        <f t="shared" si="18"/>
        <v>-88.959000000000003</v>
      </c>
      <c r="O110" s="21">
        <f t="shared" si="19"/>
        <v>7913.7036810000009</v>
      </c>
      <c r="P110" s="17"/>
      <c r="R110" s="11">
        <v>2003</v>
      </c>
      <c r="S110" s="5" t="s">
        <v>8</v>
      </c>
      <c r="T110" s="12">
        <v>0</v>
      </c>
      <c r="U110" s="13">
        <v>94.667000000000002</v>
      </c>
      <c r="V110" s="21">
        <f t="shared" si="20"/>
        <v>-94.667000000000002</v>
      </c>
      <c r="W110" s="21">
        <f t="shared" si="21"/>
        <v>8961.840889000001</v>
      </c>
      <c r="X110" s="17"/>
      <c r="Z110" s="11">
        <v>2003</v>
      </c>
      <c r="AA110" s="5" t="s">
        <v>8</v>
      </c>
      <c r="AB110" s="19">
        <v>139</v>
      </c>
      <c r="AC110" s="20">
        <v>29</v>
      </c>
      <c r="AD110" s="21">
        <f t="shared" si="22"/>
        <v>110</v>
      </c>
      <c r="AE110" s="21">
        <f t="shared" si="23"/>
        <v>12100</v>
      </c>
      <c r="AF110" s="17"/>
    </row>
    <row r="111" spans="1:32" ht="15.75" thickBot="1">
      <c r="A111" s="18">
        <v>46</v>
      </c>
      <c r="B111" s="11">
        <v>2004</v>
      </c>
      <c r="C111" s="5" t="s">
        <v>10</v>
      </c>
      <c r="D111" s="12">
        <v>338</v>
      </c>
      <c r="E111" s="13">
        <v>164.501</v>
      </c>
      <c r="F111" s="21">
        <f t="shared" si="16"/>
        <v>173.499</v>
      </c>
      <c r="G111" s="21">
        <f t="shared" si="17"/>
        <v>30101.903000999999</v>
      </c>
      <c r="H111" s="17"/>
      <c r="J111" s="11">
        <v>2004</v>
      </c>
      <c r="K111" s="5" t="s">
        <v>10</v>
      </c>
      <c r="L111" s="12">
        <v>338</v>
      </c>
      <c r="M111" s="13">
        <v>143.48599999999999</v>
      </c>
      <c r="N111" s="21">
        <f t="shared" si="18"/>
        <v>194.51400000000001</v>
      </c>
      <c r="O111" s="21">
        <f t="shared" si="19"/>
        <v>37835.696196000004</v>
      </c>
      <c r="P111" s="17"/>
      <c r="R111" s="11">
        <v>2004</v>
      </c>
      <c r="S111" s="5" t="s">
        <v>10</v>
      </c>
      <c r="T111" s="12">
        <v>338</v>
      </c>
      <c r="U111" s="13">
        <v>128.5</v>
      </c>
      <c r="V111" s="21">
        <f t="shared" si="20"/>
        <v>209.5</v>
      </c>
      <c r="W111" s="21">
        <f t="shared" si="21"/>
        <v>43890.25</v>
      </c>
      <c r="X111" s="17"/>
      <c r="Z111" s="11">
        <v>2004</v>
      </c>
      <c r="AA111" s="5" t="s">
        <v>10</v>
      </c>
      <c r="AB111" s="19">
        <v>291</v>
      </c>
      <c r="AC111" s="20">
        <v>394</v>
      </c>
      <c r="AD111" s="21">
        <f t="shared" si="22"/>
        <v>-103</v>
      </c>
      <c r="AE111" s="21">
        <f t="shared" si="23"/>
        <v>10609</v>
      </c>
      <c r="AF111" s="17"/>
    </row>
    <row r="112" spans="1:32" ht="15.75" thickBot="1">
      <c r="A112" s="18">
        <v>47</v>
      </c>
      <c r="B112" s="11">
        <v>2004</v>
      </c>
      <c r="C112" s="5" t="s">
        <v>12</v>
      </c>
      <c r="D112" s="12">
        <v>62</v>
      </c>
      <c r="E112" s="13">
        <v>182.749</v>
      </c>
      <c r="F112" s="21">
        <f t="shared" si="16"/>
        <v>-120.749</v>
      </c>
      <c r="G112" s="21">
        <f t="shared" si="17"/>
        <v>14580.321000999998</v>
      </c>
      <c r="H112" s="17"/>
      <c r="J112" s="11">
        <v>2004</v>
      </c>
      <c r="K112" s="5" t="s">
        <v>12</v>
      </c>
      <c r="L112" s="12">
        <v>62</v>
      </c>
      <c r="M112" s="13">
        <v>137.10900000000001</v>
      </c>
      <c r="N112" s="21">
        <f t="shared" si="18"/>
        <v>-75.109000000000009</v>
      </c>
      <c r="O112" s="21">
        <f t="shared" si="19"/>
        <v>5641.3618810000016</v>
      </c>
      <c r="P112" s="17"/>
      <c r="R112" s="11">
        <v>2004</v>
      </c>
      <c r="S112" s="5" t="s">
        <v>12</v>
      </c>
      <c r="T112" s="12">
        <v>62</v>
      </c>
      <c r="U112" s="13">
        <v>98</v>
      </c>
      <c r="V112" s="21">
        <f t="shared" si="20"/>
        <v>-36</v>
      </c>
      <c r="W112" s="21">
        <f t="shared" si="21"/>
        <v>1296</v>
      </c>
      <c r="X112" s="17"/>
      <c r="Z112" s="11">
        <v>2004</v>
      </c>
      <c r="AA112" s="5" t="s">
        <v>12</v>
      </c>
      <c r="AB112" s="19">
        <v>186</v>
      </c>
      <c r="AC112" s="20">
        <v>60</v>
      </c>
      <c r="AD112" s="21">
        <f t="shared" si="22"/>
        <v>126</v>
      </c>
      <c r="AE112" s="21">
        <f t="shared" si="23"/>
        <v>15876</v>
      </c>
      <c r="AF112" s="17"/>
    </row>
    <row r="113" spans="1:32" ht="15.75" thickBot="1">
      <c r="A113" s="18">
        <v>48</v>
      </c>
      <c r="B113" s="11">
        <v>2005</v>
      </c>
      <c r="C113" s="5" t="s">
        <v>18</v>
      </c>
      <c r="D113" s="12">
        <v>166</v>
      </c>
      <c r="E113" s="13">
        <v>198.21</v>
      </c>
      <c r="F113" s="21">
        <f t="shared" si="16"/>
        <v>-32.210000000000008</v>
      </c>
      <c r="G113" s="21">
        <f t="shared" si="17"/>
        <v>1037.4841000000006</v>
      </c>
      <c r="H113" s="17"/>
      <c r="J113" s="11">
        <v>2005</v>
      </c>
      <c r="K113" s="5" t="s">
        <v>18</v>
      </c>
      <c r="L113" s="12">
        <v>166</v>
      </c>
      <c r="M113" s="13">
        <v>272.524</v>
      </c>
      <c r="N113" s="21">
        <f t="shared" si="18"/>
        <v>-106.524</v>
      </c>
      <c r="O113" s="21">
        <f t="shared" si="19"/>
        <v>11347.362576</v>
      </c>
      <c r="P113" s="17"/>
      <c r="R113" s="11">
        <v>2005</v>
      </c>
      <c r="S113" s="5" t="s">
        <v>18</v>
      </c>
      <c r="T113" s="12">
        <v>166</v>
      </c>
      <c r="U113" s="13">
        <v>251.333</v>
      </c>
      <c r="V113" s="21">
        <f t="shared" si="20"/>
        <v>-85.332999999999998</v>
      </c>
      <c r="W113" s="21">
        <f t="shared" si="21"/>
        <v>7281.7208890000002</v>
      </c>
      <c r="X113" s="17"/>
      <c r="Z113" s="11">
        <v>2005</v>
      </c>
      <c r="AA113" s="5" t="s">
        <v>18</v>
      </c>
      <c r="AB113" s="19">
        <v>212</v>
      </c>
      <c r="AC113" s="20">
        <v>273</v>
      </c>
      <c r="AD113" s="21">
        <f t="shared" si="22"/>
        <v>-61</v>
      </c>
      <c r="AE113" s="21">
        <f t="shared" si="23"/>
        <v>3721</v>
      </c>
      <c r="AF113" s="17"/>
    </row>
    <row r="114" spans="1:32" ht="15.75" thickBot="1">
      <c r="A114" s="18">
        <v>49</v>
      </c>
      <c r="B114" s="11">
        <v>2005</v>
      </c>
      <c r="C114" s="5" t="s">
        <v>19</v>
      </c>
      <c r="D114" s="12">
        <v>5</v>
      </c>
      <c r="E114" s="13">
        <v>278.53899999999999</v>
      </c>
      <c r="F114" s="21">
        <f t="shared" si="16"/>
        <v>-273.53899999999999</v>
      </c>
      <c r="G114" s="21">
        <f t="shared" si="17"/>
        <v>74823.584520999997</v>
      </c>
      <c r="H114" s="17"/>
      <c r="J114" s="11">
        <v>2005</v>
      </c>
      <c r="K114" s="5" t="s">
        <v>19</v>
      </c>
      <c r="L114" s="12">
        <v>5</v>
      </c>
      <c r="M114" s="13">
        <v>221.714</v>
      </c>
      <c r="N114" s="21">
        <f t="shared" si="18"/>
        <v>-216.714</v>
      </c>
      <c r="O114" s="21">
        <f t="shared" si="19"/>
        <v>46964.957796000002</v>
      </c>
      <c r="P114" s="17"/>
      <c r="R114" s="11">
        <v>2005</v>
      </c>
      <c r="S114" s="5" t="s">
        <v>19</v>
      </c>
      <c r="T114" s="12">
        <v>5</v>
      </c>
      <c r="U114" s="13">
        <v>149.667</v>
      </c>
      <c r="V114" s="21">
        <f t="shared" si="20"/>
        <v>-144.667</v>
      </c>
      <c r="W114" s="21">
        <f t="shared" si="21"/>
        <v>20928.540889</v>
      </c>
      <c r="X114" s="17"/>
      <c r="Z114" s="11">
        <v>2005</v>
      </c>
      <c r="AA114" s="5" t="s">
        <v>19</v>
      </c>
      <c r="AB114" s="19">
        <v>229</v>
      </c>
      <c r="AC114" s="20">
        <v>273</v>
      </c>
      <c r="AD114" s="21">
        <f t="shared" si="22"/>
        <v>-44</v>
      </c>
      <c r="AE114" s="21">
        <f t="shared" si="23"/>
        <v>1936</v>
      </c>
      <c r="AF114" s="17"/>
    </row>
    <row r="115" spans="1:32" ht="15.75" thickBot="1">
      <c r="A115" s="18">
        <v>50</v>
      </c>
      <c r="B115" s="11">
        <v>2005</v>
      </c>
      <c r="C115" s="5" t="s">
        <v>13</v>
      </c>
      <c r="D115" s="12">
        <v>0</v>
      </c>
      <c r="E115" s="13">
        <v>56.646999999999998</v>
      </c>
      <c r="F115" s="21">
        <f t="shared" si="16"/>
        <v>-56.646999999999998</v>
      </c>
      <c r="G115" s="21">
        <f t="shared" si="17"/>
        <v>3208.8826089999998</v>
      </c>
      <c r="H115" s="17"/>
      <c r="J115" s="11">
        <v>2005</v>
      </c>
      <c r="K115" s="5" t="s">
        <v>13</v>
      </c>
      <c r="L115" s="12">
        <v>0</v>
      </c>
      <c r="M115" s="13">
        <v>155.072</v>
      </c>
      <c r="N115" s="21">
        <f t="shared" si="18"/>
        <v>-155.072</v>
      </c>
      <c r="O115" s="21">
        <f t="shared" si="19"/>
        <v>24047.325184000001</v>
      </c>
      <c r="P115" s="17"/>
      <c r="R115" s="11">
        <v>2005</v>
      </c>
      <c r="S115" s="5" t="s">
        <v>13</v>
      </c>
      <c r="T115" s="12">
        <v>0</v>
      </c>
      <c r="U115" s="13">
        <v>210</v>
      </c>
      <c r="V115" s="21">
        <f t="shared" si="20"/>
        <v>-210</v>
      </c>
      <c r="W115" s="21">
        <f t="shared" si="21"/>
        <v>44100</v>
      </c>
      <c r="X115" s="17"/>
      <c r="Z115" s="11">
        <v>2005</v>
      </c>
      <c r="AA115" s="5" t="s">
        <v>13</v>
      </c>
      <c r="AB115" s="19">
        <v>13</v>
      </c>
      <c r="AC115" s="20">
        <v>0</v>
      </c>
      <c r="AD115" s="21">
        <f t="shared" si="22"/>
        <v>13</v>
      </c>
      <c r="AE115" s="21">
        <f t="shared" si="23"/>
        <v>169</v>
      </c>
      <c r="AF115" s="17"/>
    </row>
    <row r="116" spans="1:32" ht="15.75" thickBot="1">
      <c r="A116" s="18">
        <v>51</v>
      </c>
      <c r="B116" s="11">
        <v>2005</v>
      </c>
      <c r="C116" s="5" t="s">
        <v>14</v>
      </c>
      <c r="D116" s="12">
        <v>0</v>
      </c>
      <c r="E116" s="13">
        <v>46.786999999999999</v>
      </c>
      <c r="F116" s="21">
        <f t="shared" si="16"/>
        <v>-46.786999999999999</v>
      </c>
      <c r="G116" s="21">
        <f t="shared" si="17"/>
        <v>2189.023369</v>
      </c>
      <c r="H116" s="17"/>
      <c r="J116" s="11">
        <v>2005</v>
      </c>
      <c r="K116" s="5" t="s">
        <v>14</v>
      </c>
      <c r="L116" s="12">
        <v>0</v>
      </c>
      <c r="M116" s="13">
        <v>159.29599999999999</v>
      </c>
      <c r="N116" s="21">
        <f t="shared" si="18"/>
        <v>-159.29599999999999</v>
      </c>
      <c r="O116" s="21">
        <f t="shared" si="19"/>
        <v>25375.215615999998</v>
      </c>
      <c r="P116" s="17"/>
      <c r="R116" s="11">
        <v>2005</v>
      </c>
      <c r="S116" s="5" t="s">
        <v>14</v>
      </c>
      <c r="T116" s="12">
        <v>0</v>
      </c>
      <c r="U116" s="13">
        <v>207</v>
      </c>
      <c r="V116" s="21">
        <f t="shared" si="20"/>
        <v>-207</v>
      </c>
      <c r="W116" s="21">
        <f t="shared" si="21"/>
        <v>42849</v>
      </c>
      <c r="X116" s="17"/>
      <c r="Z116" s="11">
        <v>2005</v>
      </c>
      <c r="AA116" s="5" t="s">
        <v>14</v>
      </c>
      <c r="AB116" s="19">
        <v>0</v>
      </c>
      <c r="AC116" s="20">
        <v>0</v>
      </c>
      <c r="AD116" s="21">
        <f t="shared" si="22"/>
        <v>0</v>
      </c>
      <c r="AE116" s="21">
        <f t="shared" si="23"/>
        <v>0</v>
      </c>
      <c r="AF116" s="17"/>
    </row>
    <row r="117" spans="1:32" ht="15.75" thickBot="1">
      <c r="A117" s="18">
        <v>52</v>
      </c>
      <c r="B117" s="11">
        <v>2007</v>
      </c>
      <c r="C117" s="5" t="s">
        <v>19</v>
      </c>
      <c r="D117" s="12">
        <v>0</v>
      </c>
      <c r="E117" s="13">
        <v>281.04000000000002</v>
      </c>
      <c r="F117" s="21">
        <f t="shared" si="16"/>
        <v>-281.04000000000002</v>
      </c>
      <c r="G117" s="21">
        <f t="shared" si="17"/>
        <v>78983.481600000014</v>
      </c>
      <c r="H117" s="17"/>
      <c r="J117" s="11">
        <v>2007</v>
      </c>
      <c r="K117" s="5" t="s">
        <v>19</v>
      </c>
      <c r="L117" s="12">
        <v>0</v>
      </c>
      <c r="M117" s="13">
        <v>430.05799999999999</v>
      </c>
      <c r="N117" s="21">
        <f t="shared" si="18"/>
        <v>-430.05799999999999</v>
      </c>
      <c r="O117" s="21">
        <f t="shared" si="19"/>
        <v>184949.88336399998</v>
      </c>
      <c r="P117" s="17"/>
      <c r="R117" s="11">
        <v>2007</v>
      </c>
      <c r="S117" s="5" t="s">
        <v>19</v>
      </c>
      <c r="T117" s="12">
        <v>0</v>
      </c>
      <c r="U117" s="13">
        <v>364.5</v>
      </c>
      <c r="V117" s="21">
        <f t="shared" si="20"/>
        <v>-364.5</v>
      </c>
      <c r="W117" s="21">
        <f t="shared" si="21"/>
        <v>132860.25</v>
      </c>
      <c r="X117" s="17"/>
      <c r="Z117" s="11">
        <v>2007</v>
      </c>
      <c r="AA117" s="5" t="s">
        <v>19</v>
      </c>
      <c r="AB117" s="19">
        <v>131</v>
      </c>
      <c r="AC117" s="20">
        <v>5</v>
      </c>
      <c r="AD117" s="21">
        <f t="shared" si="22"/>
        <v>126</v>
      </c>
      <c r="AE117" s="21">
        <f t="shared" si="23"/>
        <v>15876</v>
      </c>
      <c r="AF117" s="17"/>
    </row>
    <row r="118" spans="1:32" ht="15.75" thickBot="1">
      <c r="A118" s="18">
        <v>53</v>
      </c>
      <c r="B118" s="11">
        <v>2007</v>
      </c>
      <c r="C118" s="5" t="s">
        <v>11</v>
      </c>
      <c r="D118" s="12">
        <v>25</v>
      </c>
      <c r="E118" s="13">
        <v>90.376999999999995</v>
      </c>
      <c r="F118" s="21">
        <f t="shared" si="16"/>
        <v>-65.376999999999995</v>
      </c>
      <c r="G118" s="21">
        <f t="shared" si="17"/>
        <v>4274.1521289999991</v>
      </c>
      <c r="H118" s="17"/>
      <c r="J118" s="11">
        <v>2007</v>
      </c>
      <c r="K118" s="5" t="s">
        <v>11</v>
      </c>
      <c r="L118" s="12">
        <v>25</v>
      </c>
      <c r="M118" s="13">
        <v>20.119</v>
      </c>
      <c r="N118" s="21">
        <f t="shared" si="18"/>
        <v>4.8810000000000002</v>
      </c>
      <c r="O118" s="21">
        <f t="shared" si="19"/>
        <v>23.824161000000004</v>
      </c>
      <c r="P118" s="17"/>
      <c r="R118" s="11">
        <v>2007</v>
      </c>
      <c r="S118" s="5" t="s">
        <v>11</v>
      </c>
      <c r="T118" s="12">
        <v>25</v>
      </c>
      <c r="U118" s="13">
        <v>6</v>
      </c>
      <c r="V118" s="21">
        <f t="shared" si="20"/>
        <v>19</v>
      </c>
      <c r="W118" s="21">
        <f t="shared" si="21"/>
        <v>361</v>
      </c>
      <c r="X118" s="17"/>
      <c r="Z118" s="11">
        <v>2007</v>
      </c>
      <c r="AA118" s="5" t="s">
        <v>11</v>
      </c>
      <c r="AB118" s="19">
        <v>34</v>
      </c>
      <c r="AC118" s="20">
        <v>15</v>
      </c>
      <c r="AD118" s="21">
        <f t="shared" si="22"/>
        <v>19</v>
      </c>
      <c r="AE118" s="21">
        <f t="shared" si="23"/>
        <v>361</v>
      </c>
      <c r="AF118" s="17"/>
    </row>
    <row r="119" spans="1:32" ht="15.75" thickBot="1">
      <c r="A119" s="18">
        <v>54</v>
      </c>
      <c r="B119" s="11">
        <v>2009</v>
      </c>
      <c r="C119" s="5" t="s">
        <v>13</v>
      </c>
      <c r="D119" s="12">
        <v>0</v>
      </c>
      <c r="E119" s="13">
        <v>77.241</v>
      </c>
      <c r="F119" s="21">
        <f t="shared" si="16"/>
        <v>-77.241</v>
      </c>
      <c r="G119" s="21">
        <f t="shared" si="17"/>
        <v>5966.1720809999997</v>
      </c>
      <c r="H119" s="17"/>
      <c r="J119" s="11">
        <v>2009</v>
      </c>
      <c r="K119" s="5" t="s">
        <v>13</v>
      </c>
      <c r="L119" s="12">
        <v>0</v>
      </c>
      <c r="M119" s="13">
        <v>66.688000000000002</v>
      </c>
      <c r="N119" s="21">
        <f t="shared" si="18"/>
        <v>-66.688000000000002</v>
      </c>
      <c r="O119" s="21">
        <f t="shared" si="19"/>
        <v>4447.2893440000007</v>
      </c>
      <c r="P119" s="17"/>
      <c r="R119" s="11">
        <v>2009</v>
      </c>
      <c r="S119" s="5" t="s">
        <v>13</v>
      </c>
      <c r="T119" s="12">
        <v>0</v>
      </c>
      <c r="U119" s="13">
        <v>108</v>
      </c>
      <c r="V119" s="21">
        <f t="shared" si="20"/>
        <v>-108</v>
      </c>
      <c r="W119" s="21">
        <f t="shared" si="21"/>
        <v>11664</v>
      </c>
      <c r="X119" s="17"/>
      <c r="Z119" s="11">
        <v>2009</v>
      </c>
      <c r="AA119" s="5" t="s">
        <v>13</v>
      </c>
      <c r="AB119" s="19">
        <v>4</v>
      </c>
      <c r="AC119" s="20">
        <v>39</v>
      </c>
      <c r="AD119" s="21">
        <f t="shared" si="22"/>
        <v>-35</v>
      </c>
      <c r="AE119" s="21">
        <f t="shared" si="23"/>
        <v>1225</v>
      </c>
      <c r="AF119" s="17"/>
    </row>
    <row r="120" spans="1:32" ht="15.75" thickBot="1">
      <c r="A120" s="18">
        <v>55</v>
      </c>
      <c r="B120" s="11">
        <v>2009</v>
      </c>
      <c r="C120" s="5" t="s">
        <v>14</v>
      </c>
      <c r="D120" s="12">
        <v>32</v>
      </c>
      <c r="E120" s="13">
        <v>85.364999999999995</v>
      </c>
      <c r="F120" s="21">
        <f t="shared" si="16"/>
        <v>-53.364999999999995</v>
      </c>
      <c r="G120" s="21">
        <f t="shared" si="17"/>
        <v>2847.8232249999996</v>
      </c>
      <c r="H120" s="17"/>
      <c r="J120" s="11">
        <v>2009</v>
      </c>
      <c r="K120" s="5" t="s">
        <v>14</v>
      </c>
      <c r="L120" s="12">
        <v>32</v>
      </c>
      <c r="M120" s="13">
        <v>31.137</v>
      </c>
      <c r="N120" s="21">
        <f t="shared" si="18"/>
        <v>0.86299999999999955</v>
      </c>
      <c r="O120" s="21">
        <f t="shared" si="19"/>
        <v>0.74476899999999924</v>
      </c>
      <c r="P120" s="17"/>
      <c r="R120" s="11">
        <v>2009</v>
      </c>
      <c r="S120" s="5" t="s">
        <v>14</v>
      </c>
      <c r="T120" s="12">
        <v>32</v>
      </c>
      <c r="U120" s="13">
        <v>80</v>
      </c>
      <c r="V120" s="21">
        <f t="shared" si="20"/>
        <v>-48</v>
      </c>
      <c r="W120" s="21">
        <f t="shared" si="21"/>
        <v>2304</v>
      </c>
      <c r="X120" s="17"/>
      <c r="Z120" s="11">
        <v>2009</v>
      </c>
      <c r="AA120" s="5" t="s">
        <v>14</v>
      </c>
      <c r="AB120" s="19">
        <v>2</v>
      </c>
      <c r="AC120" s="20">
        <v>39</v>
      </c>
      <c r="AD120" s="21">
        <f t="shared" si="22"/>
        <v>-37</v>
      </c>
      <c r="AE120" s="21">
        <f t="shared" si="23"/>
        <v>1369</v>
      </c>
      <c r="AF120" s="17"/>
    </row>
    <row r="121" spans="1:32" ht="15.75" thickBot="1">
      <c r="A121" s="18">
        <v>56</v>
      </c>
      <c r="B121" s="11">
        <v>2009</v>
      </c>
      <c r="C121" s="5" t="s">
        <v>12</v>
      </c>
      <c r="D121" s="12">
        <v>521</v>
      </c>
      <c r="E121" s="13">
        <v>220.63499999999999</v>
      </c>
      <c r="F121" s="21">
        <f t="shared" si="16"/>
        <v>300.36500000000001</v>
      </c>
      <c r="G121" s="21">
        <f t="shared" si="17"/>
        <v>90219.133225000012</v>
      </c>
      <c r="H121" s="17"/>
      <c r="J121" s="11">
        <v>2009</v>
      </c>
      <c r="K121" s="5" t="s">
        <v>12</v>
      </c>
      <c r="L121" s="12">
        <v>521</v>
      </c>
      <c r="M121" s="13">
        <v>152.905</v>
      </c>
      <c r="N121" s="21">
        <f t="shared" si="18"/>
        <v>368.09500000000003</v>
      </c>
      <c r="O121" s="21">
        <f t="shared" si="19"/>
        <v>135493.92902500002</v>
      </c>
      <c r="P121" s="17"/>
      <c r="R121" s="11">
        <v>2009</v>
      </c>
      <c r="S121" s="5" t="s">
        <v>12</v>
      </c>
      <c r="T121" s="12">
        <v>521</v>
      </c>
      <c r="U121" s="13">
        <v>97.332999999999998</v>
      </c>
      <c r="V121" s="21">
        <f t="shared" si="20"/>
        <v>423.66700000000003</v>
      </c>
      <c r="W121" s="21">
        <f t="shared" si="21"/>
        <v>179493.72688900001</v>
      </c>
      <c r="X121" s="17"/>
      <c r="Z121" s="11">
        <v>2009</v>
      </c>
      <c r="AA121" s="5" t="s">
        <v>12</v>
      </c>
      <c r="AB121" s="19">
        <v>103</v>
      </c>
      <c r="AC121" s="20">
        <v>67</v>
      </c>
      <c r="AD121" s="21">
        <f t="shared" si="22"/>
        <v>36</v>
      </c>
      <c r="AE121" s="21">
        <f t="shared" si="23"/>
        <v>1296</v>
      </c>
      <c r="AF121" s="17"/>
    </row>
    <row r="122" spans="1:32" ht="15.75" thickBot="1">
      <c r="A122" s="18">
        <v>57</v>
      </c>
      <c r="B122" s="11">
        <v>2010</v>
      </c>
      <c r="C122" s="5" t="s">
        <v>16</v>
      </c>
      <c r="D122" s="12">
        <v>958</v>
      </c>
      <c r="E122" s="13">
        <v>157.93799999999999</v>
      </c>
      <c r="F122" s="21">
        <f t="shared" si="16"/>
        <v>800.06200000000001</v>
      </c>
      <c r="G122" s="21">
        <f t="shared" si="17"/>
        <v>640099.203844</v>
      </c>
      <c r="H122" s="17"/>
      <c r="J122" s="11">
        <v>2010</v>
      </c>
      <c r="K122" s="5" t="s">
        <v>16</v>
      </c>
      <c r="L122" s="12">
        <v>958</v>
      </c>
      <c r="M122" s="13">
        <v>154.80500000000001</v>
      </c>
      <c r="N122" s="21">
        <f t="shared" si="18"/>
        <v>803.19499999999994</v>
      </c>
      <c r="O122" s="21">
        <f t="shared" si="19"/>
        <v>645122.20802499994</v>
      </c>
      <c r="P122" s="17"/>
      <c r="R122" s="11">
        <v>2010</v>
      </c>
      <c r="S122" s="5" t="s">
        <v>16</v>
      </c>
      <c r="T122" s="12">
        <v>958</v>
      </c>
      <c r="U122" s="13">
        <v>139.667</v>
      </c>
      <c r="V122" s="21">
        <f t="shared" si="20"/>
        <v>818.33299999999997</v>
      </c>
      <c r="W122" s="21">
        <f t="shared" si="21"/>
        <v>669668.89888899995</v>
      </c>
      <c r="X122" s="17"/>
      <c r="Z122" s="11">
        <v>2010</v>
      </c>
      <c r="AA122" s="5" t="s">
        <v>16</v>
      </c>
      <c r="AB122" s="19">
        <v>171</v>
      </c>
      <c r="AC122" s="20">
        <v>67</v>
      </c>
      <c r="AD122" s="21">
        <f t="shared" si="22"/>
        <v>104</v>
      </c>
      <c r="AE122" s="21">
        <f t="shared" si="23"/>
        <v>10816</v>
      </c>
      <c r="AF122" s="17"/>
    </row>
    <row r="123" spans="1:32" ht="15.75" thickBot="1">
      <c r="A123" s="18">
        <v>58</v>
      </c>
      <c r="B123" s="11">
        <v>2010</v>
      </c>
      <c r="C123" s="5" t="s">
        <v>18</v>
      </c>
      <c r="D123" s="12">
        <v>170</v>
      </c>
      <c r="E123" s="13">
        <v>244.01300000000001</v>
      </c>
      <c r="F123" s="21">
        <f t="shared" si="16"/>
        <v>-74.013000000000005</v>
      </c>
      <c r="G123" s="21">
        <f t="shared" si="17"/>
        <v>5477.9241690000008</v>
      </c>
      <c r="H123" s="17"/>
      <c r="J123" s="11">
        <v>2010</v>
      </c>
      <c r="K123" s="5" t="s">
        <v>18</v>
      </c>
      <c r="L123" s="12">
        <v>170</v>
      </c>
      <c r="M123" s="13">
        <v>342.40199999999999</v>
      </c>
      <c r="N123" s="21">
        <f t="shared" si="18"/>
        <v>-172.40199999999999</v>
      </c>
      <c r="O123" s="21">
        <f t="shared" si="19"/>
        <v>29722.449603999994</v>
      </c>
      <c r="P123" s="17"/>
      <c r="R123" s="11">
        <v>2010</v>
      </c>
      <c r="S123" s="5" t="s">
        <v>18</v>
      </c>
      <c r="T123" s="12">
        <v>170</v>
      </c>
      <c r="U123" s="13">
        <v>353</v>
      </c>
      <c r="V123" s="21">
        <f t="shared" si="20"/>
        <v>-183</v>
      </c>
      <c r="W123" s="21">
        <f t="shared" si="21"/>
        <v>33489</v>
      </c>
      <c r="X123" s="17"/>
      <c r="Z123" s="11">
        <v>2010</v>
      </c>
      <c r="AA123" s="5" t="s">
        <v>18</v>
      </c>
      <c r="AB123" s="19">
        <v>262</v>
      </c>
      <c r="AC123" s="20">
        <v>177</v>
      </c>
      <c r="AD123" s="21">
        <f t="shared" si="22"/>
        <v>85</v>
      </c>
      <c r="AE123" s="21">
        <f t="shared" si="23"/>
        <v>7225</v>
      </c>
      <c r="AF123" s="17"/>
    </row>
    <row r="124" spans="1:32" ht="15.75" thickBot="1">
      <c r="A124" s="18">
        <v>59</v>
      </c>
      <c r="B124" s="9">
        <v>2010</v>
      </c>
      <c r="C124" s="15" t="s">
        <v>22</v>
      </c>
      <c r="D124" s="12">
        <v>130</v>
      </c>
      <c r="E124" s="13">
        <v>266.125</v>
      </c>
      <c r="F124" s="21">
        <f t="shared" si="16"/>
        <v>-136.125</v>
      </c>
      <c r="G124" s="21">
        <f t="shared" si="17"/>
        <v>18530.015625</v>
      </c>
      <c r="H124" s="17"/>
      <c r="J124" s="9">
        <v>2010</v>
      </c>
      <c r="K124" s="15" t="s">
        <v>22</v>
      </c>
      <c r="L124" s="12">
        <v>130</v>
      </c>
      <c r="M124" s="13">
        <v>576.53700000000003</v>
      </c>
      <c r="N124" s="21">
        <f t="shared" si="18"/>
        <v>-446.53700000000003</v>
      </c>
      <c r="O124" s="21">
        <f t="shared" si="19"/>
        <v>199395.29236900003</v>
      </c>
      <c r="P124" s="17"/>
      <c r="R124" s="9">
        <v>2010</v>
      </c>
      <c r="S124" s="15" t="s">
        <v>22</v>
      </c>
      <c r="T124" s="12">
        <v>130</v>
      </c>
      <c r="U124" s="13">
        <v>529.5</v>
      </c>
      <c r="V124" s="21">
        <f t="shared" si="20"/>
        <v>-399.5</v>
      </c>
      <c r="W124" s="21">
        <f t="shared" si="21"/>
        <v>159600.25</v>
      </c>
      <c r="X124" s="17"/>
      <c r="Z124" s="9">
        <v>2010</v>
      </c>
      <c r="AA124" s="15" t="s">
        <v>22</v>
      </c>
      <c r="AB124" s="19">
        <v>589</v>
      </c>
      <c r="AC124" s="20">
        <v>262</v>
      </c>
      <c r="AD124" s="21">
        <f t="shared" si="22"/>
        <v>327</v>
      </c>
      <c r="AE124" s="21">
        <f t="shared" si="23"/>
        <v>106929</v>
      </c>
      <c r="AF124" s="17"/>
    </row>
    <row r="125" spans="1:32" ht="15.75" thickBot="1">
      <c r="A125" s="18">
        <v>60</v>
      </c>
      <c r="B125" s="11">
        <v>2010</v>
      </c>
      <c r="C125" s="5" t="s">
        <v>17</v>
      </c>
      <c r="D125" s="12">
        <v>157</v>
      </c>
      <c r="E125" s="13">
        <v>111.94499999999999</v>
      </c>
      <c r="F125" s="21">
        <f t="shared" si="16"/>
        <v>45.055000000000007</v>
      </c>
      <c r="G125" s="21">
        <f t="shared" si="17"/>
        <v>2029.9530250000007</v>
      </c>
      <c r="H125" s="17"/>
      <c r="J125" s="11">
        <v>2010</v>
      </c>
      <c r="K125" s="5" t="s">
        <v>17</v>
      </c>
      <c r="L125" s="12">
        <v>157</v>
      </c>
      <c r="M125" s="13">
        <v>203.119</v>
      </c>
      <c r="N125" s="21">
        <f t="shared" si="18"/>
        <v>-46.119</v>
      </c>
      <c r="O125" s="21">
        <f t="shared" si="19"/>
        <v>2126.9621609999999</v>
      </c>
      <c r="P125" s="17"/>
      <c r="R125" s="11">
        <v>2010</v>
      </c>
      <c r="S125" s="5" t="s">
        <v>17</v>
      </c>
      <c r="T125" s="12">
        <v>157</v>
      </c>
      <c r="U125" s="13"/>
      <c r="V125" s="21">
        <f t="shared" si="20"/>
        <v>157</v>
      </c>
      <c r="W125" s="21">
        <f t="shared" si="21"/>
        <v>24649</v>
      </c>
      <c r="X125" s="17"/>
      <c r="Z125" s="11">
        <v>2010</v>
      </c>
      <c r="AA125" s="5" t="s">
        <v>17</v>
      </c>
      <c r="AB125" s="19">
        <v>130</v>
      </c>
      <c r="AC125" s="20">
        <v>131</v>
      </c>
      <c r="AD125" s="21">
        <f t="shared" si="22"/>
        <v>-1</v>
      </c>
      <c r="AE125" s="21">
        <f t="shared" si="23"/>
        <v>1</v>
      </c>
      <c r="AF125" s="17"/>
    </row>
    <row r="126" spans="1:32" ht="15.75" thickBot="1">
      <c r="A126" s="18">
        <v>61</v>
      </c>
      <c r="B126" s="11">
        <v>2010</v>
      </c>
      <c r="C126" s="5" t="s">
        <v>12</v>
      </c>
      <c r="D126" s="12">
        <v>313</v>
      </c>
      <c r="E126" s="13">
        <v>230.71899999999999</v>
      </c>
      <c r="F126" s="21">
        <f t="shared" si="16"/>
        <v>82.281000000000006</v>
      </c>
      <c r="G126" s="21">
        <f t="shared" si="17"/>
        <v>6770.1629610000009</v>
      </c>
      <c r="H126" s="17"/>
      <c r="J126" s="11">
        <v>2010</v>
      </c>
      <c r="K126" s="5" t="s">
        <v>12</v>
      </c>
      <c r="L126" s="12">
        <v>313</v>
      </c>
      <c r="M126" s="13">
        <v>288.03899999999999</v>
      </c>
      <c r="N126" s="21">
        <f t="shared" si="18"/>
        <v>24.961000000000013</v>
      </c>
      <c r="O126" s="21">
        <f t="shared" si="19"/>
        <v>623.05152100000066</v>
      </c>
      <c r="P126" s="17"/>
      <c r="R126" s="11">
        <v>2010</v>
      </c>
      <c r="S126" s="5" t="s">
        <v>12</v>
      </c>
      <c r="T126" s="12">
        <v>313</v>
      </c>
      <c r="U126" s="13"/>
      <c r="V126" s="21">
        <f t="shared" si="20"/>
        <v>313</v>
      </c>
      <c r="W126" s="21">
        <f t="shared" si="21"/>
        <v>97969</v>
      </c>
      <c r="X126" s="17"/>
      <c r="Z126" s="11">
        <v>2010</v>
      </c>
      <c r="AA126" s="5" t="s">
        <v>12</v>
      </c>
      <c r="AB126" s="19">
        <v>188</v>
      </c>
      <c r="AC126" s="20">
        <v>131</v>
      </c>
      <c r="AD126" s="21">
        <f t="shared" si="22"/>
        <v>57</v>
      </c>
      <c r="AE126" s="21">
        <f t="shared" si="23"/>
        <v>3249</v>
      </c>
      <c r="AF126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3" sqref="A3:E6"/>
    </sheetView>
  </sheetViews>
  <sheetFormatPr defaultRowHeight="15"/>
  <cols>
    <col min="2" max="5" width="12" bestFit="1" customWidth="1"/>
  </cols>
  <sheetData>
    <row r="1" spans="1:5">
      <c r="A1" t="s">
        <v>32</v>
      </c>
    </row>
    <row r="3" spans="1:5">
      <c r="A3" s="17"/>
      <c r="B3" s="17" t="s">
        <v>33</v>
      </c>
      <c r="C3" s="17" t="s">
        <v>36</v>
      </c>
      <c r="D3" s="17" t="s">
        <v>35</v>
      </c>
      <c r="E3" s="17" t="s">
        <v>34</v>
      </c>
    </row>
    <row r="4" spans="1:5">
      <c r="A4" s="24">
        <v>0.05</v>
      </c>
      <c r="B4" s="25">
        <v>270.18102744065675</v>
      </c>
      <c r="C4" s="25">
        <v>322.20536733407914</v>
      </c>
      <c r="D4" s="25">
        <v>308.71190723175334</v>
      </c>
      <c r="E4" s="25">
        <v>307.22584888355703</v>
      </c>
    </row>
    <row r="5" spans="1:5">
      <c r="A5" s="24">
        <v>0.1</v>
      </c>
      <c r="B5" s="25">
        <v>231.50407788585017</v>
      </c>
      <c r="C5" s="25">
        <v>247.51843115996209</v>
      </c>
      <c r="D5" s="25">
        <v>289.40208551425474</v>
      </c>
      <c r="E5" s="25">
        <v>285.9798458322233</v>
      </c>
    </row>
    <row r="6" spans="1:5">
      <c r="A6" s="26">
        <v>0.16900000000000001</v>
      </c>
      <c r="B6" s="25">
        <v>342.25851767635584</v>
      </c>
      <c r="C6" s="25">
        <v>342.24722777914235</v>
      </c>
      <c r="D6" s="25">
        <v>341.51818455883233</v>
      </c>
      <c r="E6" s="25">
        <v>346.98285023997329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</vt:lpstr>
      <vt:lpstr>10</vt:lpstr>
      <vt:lpstr>17</vt:lpstr>
      <vt:lpstr>17 (2)</vt:lpstr>
      <vt:lpstr>Colate</vt:lpstr>
      <vt:lpstr>RMSE</vt:lpstr>
      <vt:lpstr>perbandingan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MUFLIHAH</cp:lastModifiedBy>
  <dcterms:created xsi:type="dcterms:W3CDTF">2016-07-28T06:09:50Z</dcterms:created>
  <dcterms:modified xsi:type="dcterms:W3CDTF">2016-07-31T15:49:26Z</dcterms:modified>
</cp:coreProperties>
</file>